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definedNames>
    <definedName name="_xlnm._FilterDatabase" localSheetId="0" hidden="1">Sheet1!$A$1:$J$40</definedName>
  </definedNames>
  <calcPr calcId="144525"/>
</workbook>
</file>

<file path=xl/sharedStrings.xml><?xml version="1.0" encoding="utf-8"?>
<sst xmlns="http://schemas.openxmlformats.org/spreadsheetml/2006/main" count="126" uniqueCount="90">
  <si>
    <r>
      <rPr>
        <sz val="28"/>
        <color theme="1"/>
        <rFont val="黑体"/>
        <charset val="134"/>
      </rPr>
      <t>五通桥区2024年种粮大户分户统计表</t>
    </r>
    <r>
      <rPr>
        <sz val="22"/>
        <color theme="1"/>
        <rFont val="黑体"/>
        <charset val="134"/>
      </rPr>
      <t xml:space="preserve">                                                                 </t>
    </r>
  </si>
  <si>
    <t>单位：亩（保留1位小数）</t>
  </si>
  <si>
    <t>经营主体</t>
  </si>
  <si>
    <t>镇</t>
  </si>
  <si>
    <t>序号</t>
  </si>
  <si>
    <t>姓名/单位（或户数）</t>
  </si>
  <si>
    <t>种粮地点</t>
  </si>
  <si>
    <t>种植面积（亩)</t>
  </si>
  <si>
    <t>核实补贴面积（亩）</t>
  </si>
  <si>
    <t>补贴标准（元/亩）</t>
  </si>
  <si>
    <t>补贴金额(元）</t>
  </si>
  <si>
    <t>合计</t>
  </si>
  <si>
    <t>小麦</t>
  </si>
  <si>
    <t>水稻</t>
  </si>
  <si>
    <t>玉米</t>
  </si>
  <si>
    <t>一、种粮农户</t>
  </si>
  <si>
    <t>竹根镇</t>
  </si>
  <si>
    <t>王兴友</t>
  </si>
  <si>
    <t>翻身村</t>
  </si>
  <si>
    <t>西坝镇</t>
  </si>
  <si>
    <t>李富强</t>
  </si>
  <si>
    <t>同心村</t>
  </si>
  <si>
    <t>金山镇</t>
  </si>
  <si>
    <t>谢跃平</t>
  </si>
  <si>
    <t>杏林村</t>
  </si>
  <si>
    <t>古义军</t>
  </si>
  <si>
    <t>王明会</t>
  </si>
  <si>
    <t>红星村</t>
  </si>
  <si>
    <t>李永凤</t>
  </si>
  <si>
    <t>冠英镇</t>
  </si>
  <si>
    <t>张涛</t>
  </si>
  <si>
    <t>荣丰社区</t>
  </si>
  <si>
    <t>干利平</t>
  </si>
  <si>
    <t>黄益塘村</t>
  </si>
  <si>
    <t>郑心文</t>
  </si>
  <si>
    <t>挖断山村</t>
  </si>
  <si>
    <t>曾宗林</t>
  </si>
  <si>
    <t>赵学文</t>
  </si>
  <si>
    <t>诸益村</t>
  </si>
  <si>
    <t>曾鹏宇</t>
  </si>
  <si>
    <t>石麟镇</t>
  </si>
  <si>
    <t>吕刚</t>
  </si>
  <si>
    <t>兴无村</t>
  </si>
  <si>
    <t>李律志</t>
  </si>
  <si>
    <t>白房子村</t>
  </si>
  <si>
    <t>罗冬梅</t>
  </si>
  <si>
    <t>共同村</t>
  </si>
  <si>
    <t>牛华镇</t>
  </si>
  <si>
    <t>曾培华</t>
  </si>
  <si>
    <t>杉树村</t>
  </si>
  <si>
    <t>李友员</t>
  </si>
  <si>
    <t>张进洪</t>
  </si>
  <si>
    <t>蒋中兴</t>
  </si>
  <si>
    <t>星火+顺山</t>
  </si>
  <si>
    <t>焦洪舟</t>
  </si>
  <si>
    <t>新云+燕山</t>
  </si>
  <si>
    <t>二、农民专业合作社</t>
  </si>
  <si>
    <t>乌龟桥茶业专业合作社</t>
  </si>
  <si>
    <t>莲池村</t>
  </si>
  <si>
    <t>蔡金镇</t>
  </si>
  <si>
    <t>日月发中药材专业合作社</t>
  </si>
  <si>
    <t>七仙+石河+中心</t>
  </si>
  <si>
    <t>农腾中药材专业合作社</t>
  </si>
  <si>
    <t>天林+中心+石河</t>
  </si>
  <si>
    <t>三、家庭农场</t>
  </si>
  <si>
    <t>茂源家庭农场</t>
  </si>
  <si>
    <t>石河村</t>
  </si>
  <si>
    <t>律志家庭农场</t>
  </si>
  <si>
    <t>和谐家庭农场</t>
  </si>
  <si>
    <t>天林+中心</t>
  </si>
  <si>
    <t>车平富家庭农场</t>
  </si>
  <si>
    <t>天林村</t>
  </si>
  <si>
    <t>棵棵树家庭农场</t>
  </si>
  <si>
    <t>华联村</t>
  </si>
  <si>
    <t>玉京家庭农场</t>
  </si>
  <si>
    <t>真武村</t>
  </si>
  <si>
    <t>忠均家庭农场</t>
  </si>
  <si>
    <t>许店儿村</t>
  </si>
  <si>
    <t>林胜家庭农场(王小林)</t>
  </si>
  <si>
    <t>四、村集体经济组织</t>
  </si>
  <si>
    <t>马儿石村股份经济合作社</t>
  </si>
  <si>
    <t>马儿石村</t>
  </si>
  <si>
    <t>牛华镇浸水股份经济合作社</t>
  </si>
  <si>
    <t>浸水村</t>
  </si>
  <si>
    <t>皂角村股份经济合作社</t>
  </si>
  <si>
    <t>皂角村</t>
  </si>
  <si>
    <t>五、农业产业化龙头企业</t>
  </si>
  <si>
    <t>百胜农业服务有限责任公司</t>
  </si>
  <si>
    <t>观音堂村</t>
  </si>
  <si>
    <t>合   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</si>
</sst>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color theme="1"/>
      <name val="仿宋_GB2312"/>
      <charset val="134"/>
    </font>
    <font>
      <sz val="28"/>
      <color theme="1"/>
      <name val="黑体"/>
      <charset val="134"/>
    </font>
    <font>
      <sz val="22"/>
      <color theme="1"/>
      <name val="黑体"/>
      <charset val="134"/>
    </font>
    <font>
      <b/>
      <sz val="9"/>
      <color rgb="FF000000"/>
      <name val="仿宋_GB2312"/>
      <charset val="134"/>
    </font>
    <font>
      <sz val="12"/>
      <color rgb="FF000000"/>
      <name val="仿宋_GB2312"/>
      <charset val="134"/>
    </font>
    <font>
      <b/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2" applyNumberFormat="0" applyAlignment="0" applyProtection="0">
      <alignment vertical="center"/>
    </xf>
    <xf numFmtId="0" fontId="16" fillId="4" borderId="13" applyNumberFormat="0" applyAlignment="0" applyProtection="0">
      <alignment vertical="center"/>
    </xf>
    <xf numFmtId="0" fontId="17" fillId="4" borderId="12" applyNumberFormat="0" applyAlignment="0" applyProtection="0">
      <alignment vertical="center"/>
    </xf>
    <xf numFmtId="0" fontId="18" fillId="5" borderId="14" applyNumberFormat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Fill="1">
      <alignment vertical="center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>
      <alignment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2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0"/>
  <sheetViews>
    <sheetView tabSelected="1" workbookViewId="0">
      <pane ySplit="4" topLeftCell="A5" activePane="bottomLeft" state="frozen"/>
      <selection/>
      <selection pane="bottomLeft" activeCell="O6" sqref="O6"/>
    </sheetView>
  </sheetViews>
  <sheetFormatPr defaultColWidth="8.725" defaultRowHeight="13.5"/>
  <cols>
    <col min="3" max="3" width="6.5" customWidth="1"/>
    <col min="4" max="4" width="13.375" customWidth="1"/>
    <col min="5" max="5" width="11.25" customWidth="1"/>
    <col min="10" max="10" width="10.375" customWidth="1"/>
    <col min="11" max="11" width="9" customWidth="1"/>
    <col min="12" max="12" width="10.125" customWidth="1"/>
  </cols>
  <sheetData>
    <row r="1" ht="45" customHeight="1" spans="1:12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ht="18" customHeight="1" spans="1:12">
      <c r="A2" s="3"/>
      <c r="B2" s="4"/>
      <c r="C2" s="4"/>
      <c r="D2" s="4"/>
      <c r="E2" s="4"/>
      <c r="F2" s="4"/>
      <c r="G2" s="4"/>
      <c r="H2" s="4"/>
      <c r="I2" s="4"/>
      <c r="J2" s="17" t="s">
        <v>1</v>
      </c>
      <c r="K2" s="4"/>
      <c r="L2" s="4"/>
    </row>
    <row r="3" ht="20" customHeight="1" spans="1:13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/>
      <c r="H3" s="5"/>
      <c r="I3" s="5"/>
      <c r="J3" s="5" t="s">
        <v>8</v>
      </c>
      <c r="K3" s="5" t="s">
        <v>9</v>
      </c>
      <c r="L3" s="5" t="s">
        <v>10</v>
      </c>
      <c r="M3" s="18"/>
    </row>
    <row r="4" ht="20" customHeight="1" spans="1:13">
      <c r="A4" s="5"/>
      <c r="B4" s="5"/>
      <c r="C4" s="5"/>
      <c r="D4" s="5"/>
      <c r="E4" s="5"/>
      <c r="F4" s="5" t="s">
        <v>11</v>
      </c>
      <c r="G4" s="5" t="s">
        <v>12</v>
      </c>
      <c r="H4" s="5" t="s">
        <v>13</v>
      </c>
      <c r="I4" s="5" t="s">
        <v>14</v>
      </c>
      <c r="J4" s="5"/>
      <c r="K4" s="5"/>
      <c r="L4" s="5"/>
      <c r="M4" s="18"/>
    </row>
    <row r="5" s="1" customFormat="1" ht="30" customHeight="1" spans="1:12">
      <c r="A5" s="6" t="s">
        <v>15</v>
      </c>
      <c r="B5" s="7" t="s">
        <v>16</v>
      </c>
      <c r="C5" s="6">
        <v>1</v>
      </c>
      <c r="D5" s="6" t="s">
        <v>17</v>
      </c>
      <c r="E5" s="6" t="s">
        <v>18</v>
      </c>
      <c r="F5" s="6">
        <f t="shared" ref="F5:F24" si="0">J5</f>
        <v>101.7</v>
      </c>
      <c r="G5" s="6"/>
      <c r="H5" s="6">
        <v>101.7</v>
      </c>
      <c r="I5" s="6"/>
      <c r="J5" s="6">
        <f t="shared" ref="J5:J16" si="1">G5+H5+I5</f>
        <v>101.7</v>
      </c>
      <c r="K5" s="6">
        <v>150</v>
      </c>
      <c r="L5" s="6">
        <f t="shared" ref="L5:L25" si="2">J5*K5</f>
        <v>15255</v>
      </c>
    </row>
    <row r="6" s="1" customFormat="1" ht="37" customHeight="1" spans="1:12">
      <c r="A6" s="6"/>
      <c r="B6" s="7" t="s">
        <v>19</v>
      </c>
      <c r="C6" s="6">
        <v>2</v>
      </c>
      <c r="D6" s="6" t="s">
        <v>20</v>
      </c>
      <c r="E6" s="6" t="s">
        <v>21</v>
      </c>
      <c r="F6" s="6">
        <f t="shared" si="0"/>
        <v>50</v>
      </c>
      <c r="G6" s="6"/>
      <c r="H6" s="6"/>
      <c r="I6" s="6">
        <v>50</v>
      </c>
      <c r="J6" s="6">
        <f t="shared" si="1"/>
        <v>50</v>
      </c>
      <c r="K6" s="6">
        <v>150</v>
      </c>
      <c r="L6" s="6">
        <f t="shared" si="2"/>
        <v>7500</v>
      </c>
    </row>
    <row r="7" s="2" customFormat="1" ht="30" customHeight="1" spans="1:12">
      <c r="A7" s="6"/>
      <c r="B7" s="7" t="s">
        <v>22</v>
      </c>
      <c r="C7" s="6">
        <v>3</v>
      </c>
      <c r="D7" s="6" t="s">
        <v>23</v>
      </c>
      <c r="E7" s="6" t="s">
        <v>24</v>
      </c>
      <c r="F7" s="6">
        <f t="shared" si="0"/>
        <v>126.5</v>
      </c>
      <c r="G7" s="6"/>
      <c r="H7" s="6">
        <v>126.5</v>
      </c>
      <c r="I7" s="6"/>
      <c r="J7" s="6">
        <f t="shared" si="1"/>
        <v>126.5</v>
      </c>
      <c r="K7" s="6">
        <v>150</v>
      </c>
      <c r="L7" s="6">
        <f t="shared" si="2"/>
        <v>18975</v>
      </c>
    </row>
    <row r="8" s="2" customFormat="1" ht="30" customHeight="1" spans="1:12">
      <c r="A8" s="6"/>
      <c r="B8" s="7" t="s">
        <v>22</v>
      </c>
      <c r="C8" s="6">
        <v>4</v>
      </c>
      <c r="D8" s="6" t="s">
        <v>25</v>
      </c>
      <c r="E8" s="6" t="s">
        <v>24</v>
      </c>
      <c r="F8" s="6">
        <f t="shared" si="0"/>
        <v>105</v>
      </c>
      <c r="G8" s="6"/>
      <c r="H8" s="6"/>
      <c r="I8" s="6">
        <v>105</v>
      </c>
      <c r="J8" s="6">
        <f t="shared" si="1"/>
        <v>105</v>
      </c>
      <c r="K8" s="6">
        <v>150</v>
      </c>
      <c r="L8" s="6">
        <f t="shared" si="2"/>
        <v>15750</v>
      </c>
    </row>
    <row r="9" s="2" customFormat="1" ht="30" customHeight="1" spans="1:12">
      <c r="A9" s="6"/>
      <c r="B9" s="7" t="s">
        <v>22</v>
      </c>
      <c r="C9" s="6">
        <v>5</v>
      </c>
      <c r="D9" s="6" t="s">
        <v>26</v>
      </c>
      <c r="E9" s="6" t="s">
        <v>27</v>
      </c>
      <c r="F9" s="6">
        <f t="shared" si="0"/>
        <v>52</v>
      </c>
      <c r="G9" s="6"/>
      <c r="H9" s="6">
        <v>2</v>
      </c>
      <c r="I9" s="6">
        <v>50</v>
      </c>
      <c r="J9" s="6">
        <f t="shared" si="1"/>
        <v>52</v>
      </c>
      <c r="K9" s="6">
        <v>150</v>
      </c>
      <c r="L9" s="6">
        <f t="shared" si="2"/>
        <v>7800</v>
      </c>
    </row>
    <row r="10" s="2" customFormat="1" ht="30" customHeight="1" spans="1:12">
      <c r="A10" s="6"/>
      <c r="B10" s="7" t="s">
        <v>22</v>
      </c>
      <c r="C10" s="6">
        <v>6</v>
      </c>
      <c r="D10" s="6" t="s">
        <v>28</v>
      </c>
      <c r="E10" s="6" t="s">
        <v>27</v>
      </c>
      <c r="F10" s="6">
        <f t="shared" si="0"/>
        <v>50</v>
      </c>
      <c r="G10" s="6"/>
      <c r="H10" s="6"/>
      <c r="I10" s="6">
        <v>50</v>
      </c>
      <c r="J10" s="6">
        <f t="shared" si="1"/>
        <v>50</v>
      </c>
      <c r="K10" s="6">
        <v>150</v>
      </c>
      <c r="L10" s="6">
        <f t="shared" si="2"/>
        <v>7500</v>
      </c>
    </row>
    <row r="11" s="2" customFormat="1" ht="30" customHeight="1" spans="1:12">
      <c r="A11" s="6"/>
      <c r="B11" s="7" t="s">
        <v>29</v>
      </c>
      <c r="C11" s="6">
        <v>7</v>
      </c>
      <c r="D11" s="6" t="s">
        <v>30</v>
      </c>
      <c r="E11" s="6" t="s">
        <v>31</v>
      </c>
      <c r="F11" s="6">
        <f t="shared" si="0"/>
        <v>344</v>
      </c>
      <c r="G11" s="6"/>
      <c r="H11" s="6"/>
      <c r="I11" s="6">
        <v>344</v>
      </c>
      <c r="J11" s="6">
        <f t="shared" si="1"/>
        <v>344</v>
      </c>
      <c r="K11" s="6">
        <v>150</v>
      </c>
      <c r="L11" s="6">
        <f t="shared" si="2"/>
        <v>51600</v>
      </c>
    </row>
    <row r="12" s="2" customFormat="1" ht="36" customHeight="1" spans="1:12">
      <c r="A12" s="6"/>
      <c r="B12" s="7" t="s">
        <v>29</v>
      </c>
      <c r="C12" s="6">
        <v>8</v>
      </c>
      <c r="D12" s="6" t="s">
        <v>32</v>
      </c>
      <c r="E12" s="6" t="s">
        <v>33</v>
      </c>
      <c r="F12" s="6">
        <f t="shared" si="0"/>
        <v>329.8</v>
      </c>
      <c r="G12" s="6"/>
      <c r="H12" s="6">
        <v>329.8</v>
      </c>
      <c r="I12" s="6"/>
      <c r="J12" s="6">
        <f t="shared" si="1"/>
        <v>329.8</v>
      </c>
      <c r="K12" s="6">
        <v>150</v>
      </c>
      <c r="L12" s="6">
        <f t="shared" si="2"/>
        <v>49470</v>
      </c>
    </row>
    <row r="13" s="2" customFormat="1" ht="30" customHeight="1" spans="1:12">
      <c r="A13" s="6"/>
      <c r="B13" s="7" t="s">
        <v>29</v>
      </c>
      <c r="C13" s="6">
        <v>9</v>
      </c>
      <c r="D13" s="6" t="s">
        <v>34</v>
      </c>
      <c r="E13" s="6" t="s">
        <v>35</v>
      </c>
      <c r="F13" s="6">
        <f t="shared" si="0"/>
        <v>70</v>
      </c>
      <c r="G13" s="6"/>
      <c r="H13" s="6">
        <v>70</v>
      </c>
      <c r="I13" s="6"/>
      <c r="J13" s="6">
        <f t="shared" si="1"/>
        <v>70</v>
      </c>
      <c r="K13" s="6">
        <v>150</v>
      </c>
      <c r="L13" s="6">
        <f t="shared" si="2"/>
        <v>10500</v>
      </c>
    </row>
    <row r="14" s="2" customFormat="1" ht="39" customHeight="1" spans="1:12">
      <c r="A14" s="6"/>
      <c r="B14" s="7" t="s">
        <v>29</v>
      </c>
      <c r="C14" s="6">
        <v>10</v>
      </c>
      <c r="D14" s="6" t="s">
        <v>36</v>
      </c>
      <c r="E14" s="6" t="s">
        <v>35</v>
      </c>
      <c r="F14" s="6">
        <f t="shared" si="0"/>
        <v>366.1</v>
      </c>
      <c r="G14" s="6"/>
      <c r="H14" s="6">
        <v>366.1</v>
      </c>
      <c r="I14" s="6"/>
      <c r="J14" s="6">
        <f t="shared" si="1"/>
        <v>366.1</v>
      </c>
      <c r="K14" s="6">
        <v>150</v>
      </c>
      <c r="L14" s="6">
        <f t="shared" si="2"/>
        <v>54915</v>
      </c>
    </row>
    <row r="15" s="2" customFormat="1" ht="30" customHeight="1" spans="1:12">
      <c r="A15" s="6"/>
      <c r="B15" s="7" t="s">
        <v>29</v>
      </c>
      <c r="C15" s="6">
        <v>11</v>
      </c>
      <c r="D15" s="6" t="s">
        <v>37</v>
      </c>
      <c r="E15" s="6" t="s">
        <v>38</v>
      </c>
      <c r="F15" s="6">
        <f t="shared" si="0"/>
        <v>109.8</v>
      </c>
      <c r="G15" s="6"/>
      <c r="H15" s="6">
        <v>109.8</v>
      </c>
      <c r="I15" s="6"/>
      <c r="J15" s="6">
        <f t="shared" si="1"/>
        <v>109.8</v>
      </c>
      <c r="K15" s="6">
        <v>150</v>
      </c>
      <c r="L15" s="6">
        <f t="shared" si="2"/>
        <v>16470</v>
      </c>
    </row>
    <row r="16" s="2" customFormat="1" ht="30" customHeight="1" spans="1:12">
      <c r="A16" s="6"/>
      <c r="B16" s="7" t="s">
        <v>29</v>
      </c>
      <c r="C16" s="6">
        <v>12</v>
      </c>
      <c r="D16" s="6" t="s">
        <v>39</v>
      </c>
      <c r="E16" s="6" t="s">
        <v>35</v>
      </c>
      <c r="F16" s="6">
        <f t="shared" si="0"/>
        <v>242.5</v>
      </c>
      <c r="G16" s="6"/>
      <c r="H16" s="6">
        <v>242.5</v>
      </c>
      <c r="I16" s="6"/>
      <c r="J16" s="6">
        <f t="shared" si="1"/>
        <v>242.5</v>
      </c>
      <c r="K16" s="6">
        <v>150</v>
      </c>
      <c r="L16" s="6">
        <f t="shared" si="2"/>
        <v>36375</v>
      </c>
    </row>
    <row r="17" s="2" customFormat="1" ht="30" customHeight="1" spans="1:12">
      <c r="A17" s="6"/>
      <c r="B17" s="7" t="s">
        <v>40</v>
      </c>
      <c r="C17" s="6">
        <v>13</v>
      </c>
      <c r="D17" s="6" t="s">
        <v>41</v>
      </c>
      <c r="E17" s="6" t="s">
        <v>42</v>
      </c>
      <c r="F17" s="6">
        <f t="shared" si="0"/>
        <v>190.3</v>
      </c>
      <c r="G17" s="6"/>
      <c r="H17" s="6"/>
      <c r="I17" s="6">
        <v>190.3</v>
      </c>
      <c r="J17" s="6">
        <f t="shared" ref="J17:J24" si="3">G17+H17+I17</f>
        <v>190.3</v>
      </c>
      <c r="K17" s="6">
        <v>150</v>
      </c>
      <c r="L17" s="6">
        <f t="shared" si="2"/>
        <v>28545</v>
      </c>
    </row>
    <row r="18" s="2" customFormat="1" ht="30" customHeight="1" spans="1:12">
      <c r="A18" s="6"/>
      <c r="B18" s="7" t="s">
        <v>40</v>
      </c>
      <c r="C18" s="6">
        <v>14</v>
      </c>
      <c r="D18" s="6" t="s">
        <v>43</v>
      </c>
      <c r="E18" s="6" t="s">
        <v>44</v>
      </c>
      <c r="F18" s="6">
        <f t="shared" si="0"/>
        <v>110.8</v>
      </c>
      <c r="G18" s="6"/>
      <c r="H18" s="6">
        <v>110.8</v>
      </c>
      <c r="I18" s="6"/>
      <c r="J18" s="6">
        <f t="shared" si="3"/>
        <v>110.8</v>
      </c>
      <c r="K18" s="6">
        <v>150</v>
      </c>
      <c r="L18" s="6">
        <f t="shared" si="2"/>
        <v>16620</v>
      </c>
    </row>
    <row r="19" s="2" customFormat="1" ht="30" customHeight="1" spans="1:12">
      <c r="A19" s="6"/>
      <c r="B19" s="7" t="s">
        <v>40</v>
      </c>
      <c r="C19" s="6">
        <v>15</v>
      </c>
      <c r="D19" s="6" t="s">
        <v>45</v>
      </c>
      <c r="E19" s="6" t="s">
        <v>46</v>
      </c>
      <c r="F19" s="6">
        <f t="shared" si="0"/>
        <v>104.3</v>
      </c>
      <c r="G19" s="6"/>
      <c r="H19" s="6">
        <v>104.3</v>
      </c>
      <c r="I19" s="6"/>
      <c r="J19" s="6">
        <f t="shared" si="3"/>
        <v>104.3</v>
      </c>
      <c r="K19" s="6">
        <v>150</v>
      </c>
      <c r="L19" s="6">
        <f t="shared" si="2"/>
        <v>15645</v>
      </c>
    </row>
    <row r="20" s="2" customFormat="1" ht="30" customHeight="1" spans="1:12">
      <c r="A20" s="6"/>
      <c r="B20" s="7" t="s">
        <v>47</v>
      </c>
      <c r="C20" s="6">
        <v>16</v>
      </c>
      <c r="D20" s="6" t="s">
        <v>48</v>
      </c>
      <c r="E20" s="6" t="s">
        <v>49</v>
      </c>
      <c r="F20" s="6">
        <f t="shared" si="0"/>
        <v>33</v>
      </c>
      <c r="G20" s="6"/>
      <c r="H20" s="6">
        <v>19</v>
      </c>
      <c r="I20" s="6">
        <v>14</v>
      </c>
      <c r="J20" s="6">
        <f t="shared" si="3"/>
        <v>33</v>
      </c>
      <c r="K20" s="6">
        <v>150</v>
      </c>
      <c r="L20" s="6">
        <f t="shared" si="2"/>
        <v>4950</v>
      </c>
    </row>
    <row r="21" s="2" customFormat="1" ht="30" customHeight="1" spans="1:12">
      <c r="A21" s="6"/>
      <c r="B21" s="7" t="s">
        <v>47</v>
      </c>
      <c r="C21" s="6">
        <v>17</v>
      </c>
      <c r="D21" s="6" t="s">
        <v>50</v>
      </c>
      <c r="E21" s="6" t="s">
        <v>49</v>
      </c>
      <c r="F21" s="6">
        <f t="shared" si="0"/>
        <v>40.8</v>
      </c>
      <c r="G21" s="6"/>
      <c r="H21" s="8">
        <v>32</v>
      </c>
      <c r="I21" s="6">
        <v>8.8</v>
      </c>
      <c r="J21" s="6">
        <f t="shared" si="3"/>
        <v>40.8</v>
      </c>
      <c r="K21" s="6">
        <v>150</v>
      </c>
      <c r="L21" s="6">
        <f t="shared" si="2"/>
        <v>6120</v>
      </c>
    </row>
    <row r="22" s="2" customFormat="1" ht="30" customHeight="1" spans="1:12">
      <c r="A22" s="6"/>
      <c r="B22" s="7" t="s">
        <v>47</v>
      </c>
      <c r="C22" s="6">
        <v>18</v>
      </c>
      <c r="D22" s="6" t="s">
        <v>51</v>
      </c>
      <c r="E22" s="6" t="s">
        <v>49</v>
      </c>
      <c r="F22" s="6">
        <f t="shared" si="0"/>
        <v>40.5</v>
      </c>
      <c r="G22" s="6"/>
      <c r="H22" s="6">
        <v>40.5</v>
      </c>
      <c r="I22" s="6"/>
      <c r="J22" s="6">
        <f t="shared" si="3"/>
        <v>40.5</v>
      </c>
      <c r="K22" s="6">
        <v>150</v>
      </c>
      <c r="L22" s="6">
        <f t="shared" si="2"/>
        <v>6075</v>
      </c>
    </row>
    <row r="23" s="2" customFormat="1" ht="30" customHeight="1" spans="1:12">
      <c r="A23" s="6"/>
      <c r="B23" s="7" t="s">
        <v>47</v>
      </c>
      <c r="C23" s="6">
        <v>19</v>
      </c>
      <c r="D23" s="6" t="s">
        <v>52</v>
      </c>
      <c r="E23" s="6" t="s">
        <v>53</v>
      </c>
      <c r="F23" s="6">
        <f t="shared" si="0"/>
        <v>80.2</v>
      </c>
      <c r="G23" s="6"/>
      <c r="H23" s="6">
        <v>80.2</v>
      </c>
      <c r="I23" s="6"/>
      <c r="J23" s="6">
        <f t="shared" si="3"/>
        <v>80.2</v>
      </c>
      <c r="K23" s="6">
        <v>150</v>
      </c>
      <c r="L23" s="6">
        <f t="shared" si="2"/>
        <v>12030</v>
      </c>
    </row>
    <row r="24" s="2" customFormat="1" ht="30" customHeight="1" spans="1:12">
      <c r="A24" s="6"/>
      <c r="B24" s="7" t="s">
        <v>47</v>
      </c>
      <c r="C24" s="6">
        <v>20</v>
      </c>
      <c r="D24" s="6" t="s">
        <v>54</v>
      </c>
      <c r="E24" s="6" t="s">
        <v>55</v>
      </c>
      <c r="F24" s="8">
        <v>323.7</v>
      </c>
      <c r="G24" s="8"/>
      <c r="H24" s="8">
        <v>323.7</v>
      </c>
      <c r="I24" s="8"/>
      <c r="J24" s="8">
        <v>323.7</v>
      </c>
      <c r="K24" s="6">
        <v>150</v>
      </c>
      <c r="L24" s="6">
        <f t="shared" si="2"/>
        <v>48555</v>
      </c>
    </row>
    <row r="25" s="2" customFormat="1" ht="30" customHeight="1" spans="1:12">
      <c r="A25" s="9" t="s">
        <v>56</v>
      </c>
      <c r="B25" s="6" t="s">
        <v>40</v>
      </c>
      <c r="C25" s="6">
        <v>21</v>
      </c>
      <c r="D25" s="6" t="s">
        <v>57</v>
      </c>
      <c r="E25" s="6" t="s">
        <v>58</v>
      </c>
      <c r="F25" s="6">
        <f t="shared" ref="F25:F39" si="4">J25</f>
        <v>54</v>
      </c>
      <c r="G25" s="6"/>
      <c r="H25" s="6">
        <v>54</v>
      </c>
      <c r="I25" s="6"/>
      <c r="J25" s="6">
        <f t="shared" ref="J25:J39" si="5">G25+H25+I25</f>
        <v>54</v>
      </c>
      <c r="K25" s="6">
        <v>150</v>
      </c>
      <c r="L25" s="6">
        <f t="shared" ref="L25:L39" si="6">J25*K25</f>
        <v>8100</v>
      </c>
    </row>
    <row r="26" s="2" customFormat="1" ht="30" customHeight="1" spans="1:12">
      <c r="A26" s="10"/>
      <c r="B26" s="6" t="s">
        <v>59</v>
      </c>
      <c r="C26" s="6">
        <v>22</v>
      </c>
      <c r="D26" s="6" t="s">
        <v>60</v>
      </c>
      <c r="E26" s="6" t="s">
        <v>61</v>
      </c>
      <c r="F26" s="6">
        <f t="shared" si="4"/>
        <v>133.8</v>
      </c>
      <c r="G26" s="6"/>
      <c r="H26" s="6">
        <v>133.8</v>
      </c>
      <c r="I26" s="6"/>
      <c r="J26" s="6">
        <f t="shared" si="5"/>
        <v>133.8</v>
      </c>
      <c r="K26" s="6">
        <v>150</v>
      </c>
      <c r="L26" s="6">
        <f t="shared" si="6"/>
        <v>20070</v>
      </c>
    </row>
    <row r="27" s="2" customFormat="1" ht="30" customHeight="1" spans="1:12">
      <c r="A27" s="11"/>
      <c r="B27" s="6" t="s">
        <v>59</v>
      </c>
      <c r="C27" s="6">
        <v>23</v>
      </c>
      <c r="D27" s="6" t="s">
        <v>62</v>
      </c>
      <c r="E27" s="6" t="s">
        <v>63</v>
      </c>
      <c r="F27" s="6">
        <f t="shared" si="4"/>
        <v>191.1</v>
      </c>
      <c r="G27" s="6"/>
      <c r="H27" s="6">
        <v>191.1</v>
      </c>
      <c r="I27" s="6"/>
      <c r="J27" s="6">
        <f t="shared" si="5"/>
        <v>191.1</v>
      </c>
      <c r="K27" s="6">
        <v>150</v>
      </c>
      <c r="L27" s="6">
        <f t="shared" si="6"/>
        <v>28665</v>
      </c>
    </row>
    <row r="28" s="2" customFormat="1" ht="30" customHeight="1" spans="1:12">
      <c r="A28" s="9" t="s">
        <v>64</v>
      </c>
      <c r="B28" s="6" t="s">
        <v>59</v>
      </c>
      <c r="C28" s="6">
        <v>24</v>
      </c>
      <c r="D28" s="6" t="s">
        <v>65</v>
      </c>
      <c r="E28" s="6" t="s">
        <v>66</v>
      </c>
      <c r="F28" s="6">
        <f t="shared" si="4"/>
        <v>103</v>
      </c>
      <c r="G28" s="6"/>
      <c r="H28" s="6"/>
      <c r="I28" s="6">
        <v>103</v>
      </c>
      <c r="J28" s="6">
        <f t="shared" si="5"/>
        <v>103</v>
      </c>
      <c r="K28" s="6">
        <v>150</v>
      </c>
      <c r="L28" s="6">
        <f t="shared" si="6"/>
        <v>15450</v>
      </c>
    </row>
    <row r="29" s="2" customFormat="1" ht="30" customHeight="1" spans="1:12">
      <c r="A29" s="10"/>
      <c r="B29" s="6" t="s">
        <v>59</v>
      </c>
      <c r="C29" s="6">
        <v>25</v>
      </c>
      <c r="D29" s="6" t="s">
        <v>67</v>
      </c>
      <c r="E29" s="6" t="s">
        <v>66</v>
      </c>
      <c r="F29" s="6">
        <f t="shared" si="4"/>
        <v>102.9</v>
      </c>
      <c r="G29" s="6"/>
      <c r="H29" s="6">
        <v>102.9</v>
      </c>
      <c r="I29" s="6"/>
      <c r="J29" s="6">
        <f t="shared" si="5"/>
        <v>102.9</v>
      </c>
      <c r="K29" s="6">
        <v>150</v>
      </c>
      <c r="L29" s="6">
        <f t="shared" si="6"/>
        <v>15435</v>
      </c>
    </row>
    <row r="30" s="2" customFormat="1" ht="30" customHeight="1" spans="1:12">
      <c r="A30" s="10"/>
      <c r="B30" s="6" t="s">
        <v>59</v>
      </c>
      <c r="C30" s="6">
        <v>26</v>
      </c>
      <c r="D30" s="6" t="s">
        <v>68</v>
      </c>
      <c r="E30" s="6" t="s">
        <v>69</v>
      </c>
      <c r="F30" s="6">
        <f t="shared" si="4"/>
        <v>185.1</v>
      </c>
      <c r="G30" s="6"/>
      <c r="H30" s="6">
        <v>166.5</v>
      </c>
      <c r="I30" s="6">
        <v>18.6</v>
      </c>
      <c r="J30" s="6">
        <f t="shared" si="5"/>
        <v>185.1</v>
      </c>
      <c r="K30" s="6">
        <v>150</v>
      </c>
      <c r="L30" s="6">
        <f t="shared" si="6"/>
        <v>27765</v>
      </c>
    </row>
    <row r="31" s="2" customFormat="1" ht="30" customHeight="1" spans="1:12">
      <c r="A31" s="10"/>
      <c r="B31" s="6" t="s">
        <v>59</v>
      </c>
      <c r="C31" s="6">
        <v>27</v>
      </c>
      <c r="D31" s="6" t="s">
        <v>70</v>
      </c>
      <c r="E31" s="6" t="s">
        <v>71</v>
      </c>
      <c r="F31" s="6">
        <f t="shared" si="4"/>
        <v>78</v>
      </c>
      <c r="G31" s="6"/>
      <c r="H31" s="6">
        <v>57.5</v>
      </c>
      <c r="I31" s="6">
        <v>20.5</v>
      </c>
      <c r="J31" s="6">
        <f t="shared" si="5"/>
        <v>78</v>
      </c>
      <c r="K31" s="6">
        <v>150</v>
      </c>
      <c r="L31" s="6">
        <f t="shared" si="6"/>
        <v>11700</v>
      </c>
    </row>
    <row r="32" s="2" customFormat="1" ht="30" customHeight="1" spans="1:12">
      <c r="A32" s="10"/>
      <c r="B32" s="6" t="s">
        <v>47</v>
      </c>
      <c r="C32" s="6">
        <v>28</v>
      </c>
      <c r="D32" s="6" t="s">
        <v>72</v>
      </c>
      <c r="E32" s="6" t="s">
        <v>73</v>
      </c>
      <c r="F32" s="6">
        <v>40.1</v>
      </c>
      <c r="G32" s="6">
        <v>40.1</v>
      </c>
      <c r="I32" s="6"/>
      <c r="J32" s="6">
        <v>40.1</v>
      </c>
      <c r="K32" s="6">
        <v>150</v>
      </c>
      <c r="L32" s="6">
        <f t="shared" si="6"/>
        <v>6015</v>
      </c>
    </row>
    <row r="33" s="2" customFormat="1" ht="30" customHeight="1" spans="1:12">
      <c r="A33" s="10"/>
      <c r="B33" s="6" t="s">
        <v>47</v>
      </c>
      <c r="C33" s="6">
        <v>29</v>
      </c>
      <c r="D33" s="6" t="s">
        <v>74</v>
      </c>
      <c r="E33" s="6" t="s">
        <v>75</v>
      </c>
      <c r="F33" s="6">
        <f t="shared" si="4"/>
        <v>350</v>
      </c>
      <c r="G33" s="6"/>
      <c r="H33" s="6"/>
      <c r="I33" s="6">
        <v>350</v>
      </c>
      <c r="J33" s="6">
        <f t="shared" si="5"/>
        <v>350</v>
      </c>
      <c r="K33" s="6">
        <v>150</v>
      </c>
      <c r="L33" s="6">
        <f t="shared" si="6"/>
        <v>52500</v>
      </c>
    </row>
    <row r="34" s="2" customFormat="1" ht="30" customHeight="1" spans="1:12">
      <c r="A34" s="10"/>
      <c r="B34" s="6" t="s">
        <v>40</v>
      </c>
      <c r="C34" s="6">
        <v>30</v>
      </c>
      <c r="D34" s="6" t="s">
        <v>76</v>
      </c>
      <c r="E34" s="6" t="s">
        <v>77</v>
      </c>
      <c r="F34" s="6">
        <f t="shared" si="4"/>
        <v>104</v>
      </c>
      <c r="G34" s="6"/>
      <c r="H34" s="6">
        <v>104</v>
      </c>
      <c r="I34" s="6"/>
      <c r="J34" s="6">
        <f t="shared" si="5"/>
        <v>104</v>
      </c>
      <c r="K34" s="6">
        <v>150</v>
      </c>
      <c r="L34" s="6">
        <f t="shared" si="6"/>
        <v>15600</v>
      </c>
    </row>
    <row r="35" s="2" customFormat="1" ht="30" customHeight="1" spans="1:12">
      <c r="A35" s="10"/>
      <c r="B35" s="7" t="s">
        <v>40</v>
      </c>
      <c r="C35" s="6">
        <v>31</v>
      </c>
      <c r="D35" s="6" t="s">
        <v>78</v>
      </c>
      <c r="E35" s="6" t="s">
        <v>42</v>
      </c>
      <c r="F35" s="6">
        <f t="shared" si="4"/>
        <v>526.8</v>
      </c>
      <c r="G35" s="6"/>
      <c r="H35" s="6">
        <v>107.8</v>
      </c>
      <c r="I35" s="6">
        <v>419</v>
      </c>
      <c r="J35" s="6">
        <f t="shared" si="5"/>
        <v>526.8</v>
      </c>
      <c r="K35" s="6">
        <v>150</v>
      </c>
      <c r="L35" s="6">
        <f t="shared" si="6"/>
        <v>79020</v>
      </c>
    </row>
    <row r="36" s="2" customFormat="1" ht="30" customHeight="1" spans="1:12">
      <c r="A36" s="9" t="s">
        <v>79</v>
      </c>
      <c r="B36" s="6" t="s">
        <v>40</v>
      </c>
      <c r="C36" s="6">
        <v>32</v>
      </c>
      <c r="D36" s="6" t="s">
        <v>80</v>
      </c>
      <c r="E36" s="6" t="s">
        <v>81</v>
      </c>
      <c r="F36" s="6">
        <f t="shared" si="4"/>
        <v>137.2</v>
      </c>
      <c r="G36" s="6"/>
      <c r="H36" s="6"/>
      <c r="I36" s="6">
        <v>137.2</v>
      </c>
      <c r="J36" s="6">
        <f t="shared" si="5"/>
        <v>137.2</v>
      </c>
      <c r="K36" s="6">
        <v>150</v>
      </c>
      <c r="L36" s="6">
        <f t="shared" si="6"/>
        <v>20580</v>
      </c>
    </row>
    <row r="37" s="2" customFormat="1" ht="30" customHeight="1" spans="1:12">
      <c r="A37" s="6"/>
      <c r="B37" s="6" t="s">
        <v>47</v>
      </c>
      <c r="C37" s="6">
        <v>33</v>
      </c>
      <c r="D37" s="6" t="s">
        <v>82</v>
      </c>
      <c r="E37" s="6" t="s">
        <v>83</v>
      </c>
      <c r="F37" s="6">
        <f t="shared" si="4"/>
        <v>34</v>
      </c>
      <c r="G37" s="6"/>
      <c r="H37" s="6"/>
      <c r="I37" s="6">
        <v>34</v>
      </c>
      <c r="J37" s="6">
        <f t="shared" si="5"/>
        <v>34</v>
      </c>
      <c r="K37" s="6">
        <v>150</v>
      </c>
      <c r="L37" s="6">
        <f t="shared" si="6"/>
        <v>5100</v>
      </c>
    </row>
    <row r="38" s="2" customFormat="1" ht="30" customHeight="1" spans="1:12">
      <c r="A38" s="11"/>
      <c r="B38" s="6" t="s">
        <v>22</v>
      </c>
      <c r="C38" s="6">
        <v>34</v>
      </c>
      <c r="D38" s="6" t="s">
        <v>84</v>
      </c>
      <c r="E38" s="6" t="s">
        <v>85</v>
      </c>
      <c r="F38" s="6">
        <f t="shared" si="4"/>
        <v>47</v>
      </c>
      <c r="G38" s="6"/>
      <c r="H38" s="6">
        <v>7</v>
      </c>
      <c r="I38" s="6">
        <v>40</v>
      </c>
      <c r="J38" s="6">
        <f t="shared" si="5"/>
        <v>47</v>
      </c>
      <c r="K38" s="6">
        <v>150</v>
      </c>
      <c r="L38" s="6">
        <f t="shared" si="6"/>
        <v>7050</v>
      </c>
    </row>
    <row r="39" s="2" customFormat="1" ht="64" customHeight="1" spans="1:12">
      <c r="A39" s="12" t="s">
        <v>86</v>
      </c>
      <c r="B39" s="6" t="s">
        <v>47</v>
      </c>
      <c r="C39" s="6">
        <v>35</v>
      </c>
      <c r="D39" s="8" t="s">
        <v>87</v>
      </c>
      <c r="E39" s="13" t="s">
        <v>88</v>
      </c>
      <c r="F39" s="6">
        <f t="shared" si="4"/>
        <v>429.4</v>
      </c>
      <c r="G39" s="14"/>
      <c r="H39" s="13">
        <v>429.4</v>
      </c>
      <c r="I39" s="13"/>
      <c r="J39" s="6">
        <f t="shared" si="5"/>
        <v>429.4</v>
      </c>
      <c r="K39" s="6">
        <v>150</v>
      </c>
      <c r="L39" s="6">
        <f t="shared" si="6"/>
        <v>64410</v>
      </c>
    </row>
    <row r="40" ht="43" customHeight="1" spans="1:12">
      <c r="A40" s="15" t="s">
        <v>89</v>
      </c>
      <c r="B40" s="16"/>
      <c r="C40" s="16"/>
      <c r="D40" s="16"/>
      <c r="E40" s="16"/>
      <c r="F40" s="16"/>
      <c r="G40" s="16"/>
      <c r="H40" s="16"/>
      <c r="I40" s="19"/>
      <c r="J40" s="20">
        <f>SUM(J5:J39)</f>
        <v>5387.4</v>
      </c>
      <c r="K40" s="21"/>
      <c r="L40" s="6">
        <f>SUM(L5:L39)</f>
        <v>808110</v>
      </c>
    </row>
  </sheetData>
  <autoFilter ref="A1:J40">
    <extLst/>
  </autoFilter>
  <mergeCells count="17">
    <mergeCell ref="A1:L1"/>
    <mergeCell ref="J2:L2"/>
    <mergeCell ref="F3:I3"/>
    <mergeCell ref="A40:I40"/>
    <mergeCell ref="A3:A4"/>
    <mergeCell ref="A5:A24"/>
    <mergeCell ref="A25:A27"/>
    <mergeCell ref="A28:A35"/>
    <mergeCell ref="A36:A38"/>
    <mergeCell ref="B3:B4"/>
    <mergeCell ref="C3:C4"/>
    <mergeCell ref="D3:D4"/>
    <mergeCell ref="E3:E4"/>
    <mergeCell ref="J3:J4"/>
    <mergeCell ref="K3:K4"/>
    <mergeCell ref="L3:L4"/>
    <mergeCell ref="M3:M4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sed</dc:creator>
  <cp:lastModifiedBy>Administrator</cp:lastModifiedBy>
  <dcterms:created xsi:type="dcterms:W3CDTF">2023-07-04T11:09:00Z</dcterms:created>
  <dcterms:modified xsi:type="dcterms:W3CDTF">2024-09-23T09:56:38Z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FD0187F93A1C4822A187E7E8F91AE29E</vt:lpwstr>
  </property>
  <property fmtid="{D5CDD505-2E9C-101B-9397-08002B2CF9AE}" pid="3" name="KSOProductBuildVer">
    <vt:lpwstr>2052-12.8.2.15292</vt:lpwstr>
  </property>
</Properties>
</file>