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325" windowHeight="12390" tabRatio="763" activeTab="1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4" sheetId="8" r:id="rId8"/>
    <sheet name="4-1(1)" sheetId="9" r:id="rId9"/>
    <sheet name="4-1(2)" sheetId="10" r:id="rId10"/>
    <sheet name="4-1(3)" sheetId="11" r:id="rId11"/>
    <sheet name="4-1(4)" sheetId="12" r:id="rId12"/>
    <sheet name="4-2" sheetId="13" r:id="rId13"/>
    <sheet name="5" sheetId="14" r:id="rId14"/>
    <sheet name="6" sheetId="15" r:id="rId15"/>
    <sheet name="7" sheetId="16" r:id="rId16"/>
    <sheet name="8" sheetId="17" r:id="rId17"/>
  </sheets>
  <definedNames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_xlnm.Print_Area">#N/A</definedName>
    <definedName name="__xlnm.Print_Area">#N/A</definedName>
    <definedName name="___xlnm.Print_Area">#N/A</definedName>
    <definedName name="_xlnm.Print_Titles">#N/A</definedName>
    <definedName name="__xlnm.Print_Titles">#N/A</definedName>
    <definedName name="___xlnm.Print_Titles">#N/A</definedName>
    <definedName name="s">#N/A</definedName>
    <definedName name="MAILMERGEMODE">"OneWorksheet"</definedName>
    <definedName name="_xlnm.Print_Area" localSheetId="0">封面!$A$1:$A$9</definedName>
    <definedName name="_xlnm.Print_Area" localSheetId="1">'1'!$A$1:$D$41</definedName>
    <definedName name="_xlnm.Print_Area" localSheetId="2">'1-1'!$A$1:$V$14</definedName>
    <definedName name="_xlnm.Print_Titles" localSheetId="2">'1-1'!$1:$6</definedName>
    <definedName name="_xlnm.Print_Area" localSheetId="3">'1-2'!$A$1:$H$13</definedName>
    <definedName name="_xlnm.Print_Area" localSheetId="4">'2'!$A$1:$H$39</definedName>
    <definedName name="_xlnm.Print_Titles" localSheetId="4">'2'!$1:$39</definedName>
    <definedName name="_xlnm.Print_Area" localSheetId="5">'2-1'!$A$1:$M$15</definedName>
    <definedName name="_xlnm.Print_Area" localSheetId="6">'3'!$A$1:$F$23</definedName>
    <definedName name="_xlnm.Print_Area" localSheetId="7">'4'!$A$1:$P$14</definedName>
    <definedName name="_xlnm.Print_Titles" localSheetId="7">'4'!$1:$6</definedName>
    <definedName name="_xlnm.Print_Area" localSheetId="8">'4-1(1)'!$A$1:$AG$14</definedName>
    <definedName name="_xlnm.Print_Area" localSheetId="9">'4-1(2)'!$A$1:$AG$14</definedName>
    <definedName name="_xlnm.Print_Area" localSheetId="10">'4-1(3)'!$A$1:$AK$14</definedName>
    <definedName name="_xlnm.Print_Area" localSheetId="11">'4-1(4)'!$A$1:$AB$14</definedName>
    <definedName name="_xlnm.Print_Area" localSheetId="12">'4-2'!$A$1:$F$11</definedName>
    <definedName name="_xlnm.Print_Area" localSheetId="13">'5'!$A$1:$H$15</definedName>
    <definedName name="_xlnm.Print_Area" localSheetId="14">'6'!$A$1:$H$15</definedName>
    <definedName name="_xlnm.Print_Area" localSheetId="15">'7'!$A$1:$F$11</definedName>
    <definedName name="_xlnm.Print_Titles" localSheetId="15">'7'!$1:$11</definedName>
    <definedName name="_xlnm.Print_Area" localSheetId="16">'8'!$A$1:$G$10</definedName>
    <definedName name="_xlnm.Print_Titles" localSheetId="16">'8'!$1:$5</definedName>
  </definedNames>
  <calcPr calcId="144525"/>
</workbook>
</file>

<file path=xl/sharedStrings.xml><?xml version="1.0" encoding="utf-8"?>
<sst xmlns="http://schemas.openxmlformats.org/spreadsheetml/2006/main" count="996" uniqueCount="342">
  <si>
    <t>牛华镇幼儿园</t>
  </si>
  <si>
    <t>2021年单位预算</t>
  </si>
  <si>
    <t>表1</t>
  </si>
  <si>
    <t>部门收支总表</t>
  </si>
  <si>
    <t>单位名称：牛华镇幼儿园</t>
  </si>
  <si>
    <t>单位：元</t>
  </si>
  <si>
    <t>收          入</t>
  </si>
  <si>
    <t>支             出</t>
  </si>
  <si>
    <t>项              目</t>
  </si>
  <si>
    <t>2021年预算数</t>
  </si>
  <si>
    <t>一、一般公共预算收入</t>
  </si>
  <si>
    <t>一、一般公共服务支出</t>
  </si>
  <si>
    <t>二、政府性基金预算</t>
  </si>
  <si>
    <t>二、外交支出</t>
  </si>
  <si>
    <t>三、国有资本经营收入</t>
  </si>
  <si>
    <t>三、国防支出</t>
  </si>
  <si>
    <t>四、社保基金预算</t>
  </si>
  <si>
    <t/>
  </si>
  <si>
    <t>四、公共安全支出</t>
  </si>
  <si>
    <t>五、事业收入</t>
  </si>
  <si>
    <t>五、教育支出</t>
  </si>
  <si>
    <t>六、事业单位经营收入</t>
  </si>
  <si>
    <t>六、科学技术支出</t>
  </si>
  <si>
    <t>七、其他收入</t>
  </si>
  <si>
    <t>七、文化旅游体育与传媒支出</t>
  </si>
  <si>
    <t>八、上级补助收入</t>
  </si>
  <si>
    <t>八、社会保障和就业支出</t>
  </si>
  <si>
    <t>九、社会保险基金支出</t>
  </si>
  <si>
    <t>十、卫生健康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</si>
  <si>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</si>
  <si>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</si>
  <si>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</si>
  <si>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</si>
  <si>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</si>
  <si>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</si>
  <si>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</si>
  <si>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</si>
  <si>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十九、国土海洋气象等支出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</si>
  <si>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</si>
  <si>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</si>
  <si>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</si>
  <si>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</si>
  <si>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</si>
  <si>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</si>
  <si>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</si>
  <si>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</si>
  <si>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二十八、债务利息支出</t>
  </si>
  <si>
    <t>二十九、债务发行费用支出</t>
  </si>
  <si>
    <t>三十、抗疫特别国债安排的支出</t>
  </si>
  <si>
    <t>本  年  收  入  合  计</t>
  </si>
  <si>
    <t>本  年  支  出  合  计</t>
  </si>
  <si>
    <t>九、用事业基金弥补收支差额</t>
  </si>
  <si>
    <t xml:space="preserve">三十一、事业单位结余分配 </t>
  </si>
  <si>
    <t>十、上年结转</t>
  </si>
  <si>
    <t xml:space="preserve">    其中：转入事业基金</t>
  </si>
  <si>
    <t>三十二、结转下年</t>
  </si>
  <si>
    <t>收      入      总      计</t>
  </si>
  <si>
    <t>支      出      总      计</t>
  </si>
  <si>
    <t>表1-1</t>
  </si>
  <si>
    <t>部门收入总表</t>
  </si>
  <si>
    <t>项    目</t>
  </si>
  <si>
    <t>总计</t>
  </si>
  <si>
    <t>当年收入</t>
  </si>
  <si>
    <t>上年结转</t>
  </si>
  <si>
    <t>科目编码</t>
  </si>
  <si>
    <t>单位代码</t>
  </si>
  <si>
    <t>单位名称  （科目）</t>
  </si>
  <si>
    <t>合计</t>
  </si>
  <si>
    <t>一般公共预算收入</t>
  </si>
  <si>
    <t>政府性基金</t>
  </si>
  <si>
    <t>国有资本经营收入</t>
  </si>
  <si>
    <t>社保基金预算</t>
  </si>
  <si>
    <t>事业收入</t>
  </si>
  <si>
    <t>事业单位经营收入</t>
  </si>
  <si>
    <t>其他的收入</t>
  </si>
  <si>
    <t>类</t>
  </si>
  <si>
    <t>款</t>
  </si>
  <si>
    <t>项</t>
  </si>
  <si>
    <t>公共财政小计</t>
  </si>
  <si>
    <t>经费拨款</t>
  </si>
  <si>
    <t>城市维护税</t>
  </si>
  <si>
    <t>行政性收费</t>
  </si>
  <si>
    <t>专项收入</t>
  </si>
  <si>
    <t>国有资源（资产）有偿使用收入</t>
  </si>
  <si>
    <t>政府住房基金</t>
  </si>
  <si>
    <t>其他收入（一般公共预算）</t>
  </si>
  <si>
    <t>321</t>
  </si>
  <si>
    <t>教育局</t>
  </si>
  <si>
    <t>205</t>
  </si>
  <si>
    <t>02</t>
  </si>
  <si>
    <t>01</t>
  </si>
  <si>
    <t xml:space="preserve">  321</t>
  </si>
  <si>
    <t xml:space="preserve">  学前教育</t>
  </si>
  <si>
    <t>208</t>
  </si>
  <si>
    <t>05</t>
  </si>
  <si>
    <t xml:space="preserve">  机关事业单位基本养老保险缴费支出</t>
  </si>
  <si>
    <t>06</t>
  </si>
  <si>
    <t xml:space="preserve">  机关事业单位职业年金缴费支出</t>
  </si>
  <si>
    <t>99</t>
  </si>
  <si>
    <t xml:space="preserve">  其他行政事业单位养老支出</t>
  </si>
  <si>
    <t>210</t>
  </si>
  <si>
    <t>11</t>
  </si>
  <si>
    <t xml:space="preserve">  事业单位医疗</t>
  </si>
  <si>
    <t>221</t>
  </si>
  <si>
    <t xml:space="preserve">  住房公积金</t>
  </si>
  <si>
    <t>表1-2</t>
  </si>
  <si>
    <t>部门支出总表</t>
  </si>
  <si>
    <t>基本支出</t>
  </si>
  <si>
    <t>项目支出</t>
  </si>
  <si>
    <t>单位名称（科目）</t>
  </si>
  <si>
    <t>表2</t>
  </si>
  <si>
    <t>财政拨款收支总表</t>
  </si>
  <si>
    <t>一般公共预算</t>
  </si>
  <si>
    <t>政府性基金预算</t>
  </si>
  <si>
    <t>国有资本经营预算</t>
  </si>
  <si>
    <t>上年财政拨款资金结转</t>
  </si>
  <si>
    <t>一、本年收入</t>
  </si>
  <si>
    <t>一、本年支出</t>
  </si>
  <si>
    <t xml:space="preserve">   一般公共预算拨款收入</t>
  </si>
  <si>
    <t xml:space="preserve">   一般公共服务支出</t>
  </si>
  <si>
    <t xml:space="preserve">   政府性基金预算拨款收入</t>
  </si>
  <si>
    <t xml:space="preserve">   外交支出</t>
  </si>
  <si>
    <t xml:space="preserve">   国有资本经营预算拨款收入</t>
  </si>
  <si>
    <t xml:space="preserve">   国防支出</t>
  </si>
  <si>
    <t>二、上年结转</t>
  </si>
  <si>
    <t xml:space="preserve">   公共安全支出</t>
  </si>
  <si>
    <t xml:space="preserve">   教育支出</t>
  </si>
  <si>
    <t xml:space="preserve">   科学技术支出</t>
  </si>
  <si>
    <t xml:space="preserve">   文化旅游体育与传媒支出</t>
  </si>
  <si>
    <t xml:space="preserve">   上年财政拨款资金结转</t>
  </si>
  <si>
    <t xml:space="preserve">   社会保障和就业支出</t>
  </si>
  <si>
    <t xml:space="preserve">   社会保险基金支出</t>
  </si>
  <si>
    <t xml:space="preserve">   卫生健康支出</t>
  </si>
  <si>
    <t xml:space="preserve">   节能环保支出</t>
  </si>
  <si>
    <t xml:space="preserve">   城乡社区支出</t>
  </si>
  <si>
    <t xml:space="preserve">   农林水支出</t>
  </si>
  <si>
    <t xml:space="preserve">   交通运输支出</t>
  </si>
  <si>
    <t xml:space="preserve">   资源勘探信息等支出</t>
  </si>
  <si>
    <t xml:space="preserve">   商业服务业等支出</t>
  </si>
  <si>
    <t xml:space="preserve">   金融支出</t>
  </si>
  <si>
    <t xml:space="preserve">   援助其他地区支出</t>
  </si>
  <si>
    <t xml:space="preserve">   国土海洋气象等支出</t>
  </si>
  <si>
    <t xml:space="preserve">   住房保障支出</t>
  </si>
  <si>
    <t xml:space="preserve">   粮油物资储备支出</t>
  </si>
  <si>
    <t xml:space="preserve">   国有资本经营预算支出</t>
  </si>
  <si>
    <t xml:space="preserve">   灾害防治及应急管理支出</t>
  </si>
  <si>
    <t xml:space="preserve">   预备费</t>
  </si>
  <si>
    <t xml:space="preserve">   其他支出</t>
  </si>
  <si>
    <t xml:space="preserve">   转移性支出</t>
  </si>
  <si>
    <t xml:space="preserve">   债务还本支出</t>
  </si>
  <si>
    <t xml:space="preserve">   债务利息支出</t>
  </si>
  <si>
    <t xml:space="preserve">   债务发行费用支出</t>
  </si>
  <si>
    <t>抗疫特别国债安排的支出</t>
  </si>
  <si>
    <t>二、结转下年</t>
  </si>
  <si>
    <t>表2-1</t>
  </si>
  <si>
    <t>财政拨款支出预算表（政府经济分类科目）</t>
  </si>
  <si>
    <t>小计</t>
  </si>
  <si>
    <t>505</t>
  </si>
  <si>
    <t xml:space="preserve">  对事业单位经常性补助（政府预算）</t>
  </si>
  <si>
    <t xml:space="preserve">  505</t>
  </si>
  <si>
    <t xml:space="preserve">    工资福利支出</t>
  </si>
  <si>
    <t xml:space="preserve">    商品和服务支出</t>
  </si>
  <si>
    <t>506</t>
  </si>
  <si>
    <t xml:space="preserve">  对事业单位资本性补助（政府预算）</t>
  </si>
  <si>
    <t xml:space="preserve">  506</t>
  </si>
  <si>
    <t xml:space="preserve">    资本性支出（一）</t>
  </si>
  <si>
    <t>509</t>
  </si>
  <si>
    <t xml:space="preserve">  对个人和家庭的补助（政府预算）</t>
  </si>
  <si>
    <t xml:space="preserve">  509</t>
  </si>
  <si>
    <t xml:space="preserve">    离退休费</t>
  </si>
  <si>
    <t>基本支出预算表</t>
  </si>
  <si>
    <t>经济分类科目</t>
  </si>
  <si>
    <t>科目名称</t>
  </si>
  <si>
    <t>其中：一般公共预算</t>
  </si>
  <si>
    <t>人员支出</t>
  </si>
  <si>
    <t>公用支出</t>
  </si>
  <si>
    <t>301</t>
  </si>
  <si>
    <t xml:space="preserve">  工资福利支出</t>
  </si>
  <si>
    <t xml:space="preserve">  301</t>
  </si>
  <si>
    <t xml:space="preserve">    基本工资</t>
  </si>
  <si>
    <t xml:space="preserve">    津贴补贴</t>
  </si>
  <si>
    <t>07</t>
  </si>
  <si>
    <t xml:space="preserve">    绩效工资</t>
  </si>
  <si>
    <t>08</t>
  </si>
  <si>
    <t xml:space="preserve">    机关事业单位基本养老保险缴费</t>
  </si>
  <si>
    <t>09</t>
  </si>
  <si>
    <t xml:space="preserve">    职业年金缴费</t>
  </si>
  <si>
    <t>10</t>
  </si>
  <si>
    <t xml:space="preserve">    职工基本医疗保险缴费</t>
  </si>
  <si>
    <t>12</t>
  </si>
  <si>
    <t xml:space="preserve">    其他社会保障缴费</t>
  </si>
  <si>
    <t>13</t>
  </si>
  <si>
    <t xml:space="preserve">    住房公积金</t>
  </si>
  <si>
    <t xml:space="preserve">    其他工资福利支出</t>
  </si>
  <si>
    <t>302</t>
  </si>
  <si>
    <t xml:space="preserve">  商品和服务支出</t>
  </si>
  <si>
    <t xml:space="preserve">  302</t>
  </si>
  <si>
    <t>28</t>
  </si>
  <si>
    <t xml:space="preserve">    工会经费</t>
  </si>
  <si>
    <t>29</t>
  </si>
  <si>
    <t xml:space="preserve">    福利费</t>
  </si>
  <si>
    <t>303</t>
  </si>
  <si>
    <t xml:space="preserve">  对个人和家庭的补助</t>
  </si>
  <si>
    <t xml:space="preserve">  303</t>
  </si>
  <si>
    <t xml:space="preserve">    退休费</t>
  </si>
  <si>
    <t>表4</t>
  </si>
  <si>
    <t>一般公共预算支出总表</t>
  </si>
  <si>
    <t>工资福利支出</t>
  </si>
  <si>
    <t>商品和服务支出</t>
  </si>
  <si>
    <t>对个人和家庭补助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</si>
  <si>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</si>
  <si>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</si>
  <si>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</si>
  <si>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</si>
  <si>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</si>
  <si>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对社会保险基金补助</t>
  </si>
  <si>
    <t>其他支出</t>
  </si>
  <si>
    <t>表4-1(1)</t>
  </si>
  <si>
    <t>一般公共预算支出表</t>
  </si>
  <si>
    <t>对个人和家庭的补助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</si>
  <si>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</si>
  <si>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</si>
  <si>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</si>
  <si>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</si>
  <si>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</si>
  <si>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</si>
  <si>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</si>
  <si>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城镇职工医疗保险</t>
  </si>
  <si>
    <t>公务员医疗补助</t>
  </si>
  <si>
    <t>其他社会保障缴费</t>
  </si>
  <si>
    <t>住房公积金</t>
  </si>
  <si>
    <t>医疗费</t>
  </si>
  <si>
    <t>其他工资福利支出</t>
  </si>
  <si>
    <t>离休费</t>
  </si>
  <si>
    <t>退休费</t>
  </si>
  <si>
    <t>退职(役费</t>
  </si>
  <si>
    <t>抚恤金</t>
  </si>
  <si>
    <t>生活补助</t>
  </si>
  <si>
    <t>救济费</t>
  </si>
  <si>
    <t>助学金</t>
  </si>
  <si>
    <t>奖励金</t>
  </si>
  <si>
    <t>个人农业生产补贴</t>
  </si>
  <si>
    <t>代缴社会保险费</t>
  </si>
  <si>
    <t>其他对个人和家庭的补助支出</t>
  </si>
  <si>
    <t>表4-1(2)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</si>
  <si>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</si>
  <si>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</si>
  <si>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</si>
  <si>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</si>
  <si>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</si>
  <si>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</si>
  <si>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</si>
  <si>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</si>
  <si>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</si>
  <si>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</si>
  <si>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</si>
  <si>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</si>
  <si>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</si>
  <si>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</si>
  <si>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</si>
  <si>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</si>
  <si>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</si>
  <si>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</si>
  <si>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</si>
  <si>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</si>
  <si>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</si>
  <si>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</si>
  <si>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</si>
  <si>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</si>
  <si>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</si>
  <si>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</si>
  <si>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</si>
  <si>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金额(被装购置费)</t>
  </si>
  <si>
    <t>表4-1(3)</t>
  </si>
  <si>
    <t>基本建设支出</t>
  </si>
  <si>
    <t>对企业的补助（基本建设）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</si>
  <si>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</si>
  <si>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</si>
  <si>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</si>
  <si>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</si>
  <si>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</si>
  <si>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</si>
  <si>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</si>
  <si>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</si>
  <si>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</si>
  <si>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</si>
  <si>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</si>
  <si>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</si>
  <si>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</si>
  <si>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文物和陈列物品</t>
  </si>
  <si>
    <t>无形资产购置</t>
  </si>
  <si>
    <t>其他基本建设支出</t>
  </si>
  <si>
    <t>资本金注入</t>
  </si>
  <si>
    <t>其他对企业补助</t>
  </si>
  <si>
    <t>政府投资基金股权投资</t>
  </si>
  <si>
    <t>费用补贴</t>
  </si>
  <si>
    <t>利息补贴</t>
  </si>
  <si>
    <t>补充全国社会保险基金</t>
  </si>
  <si>
    <t>对机关事业单位职业年金的补助</t>
  </si>
  <si>
    <t>表4-1(4)</t>
  </si>
  <si>
    <t>其他资本性支出</t>
  </si>
  <si>
    <t>土地补偿</t>
  </si>
  <si>
    <t>安置补助</t>
  </si>
  <si>
    <t>地上附着物和青苗补偿</t>
  </si>
  <si>
    <t>拆迁补偿</t>
  </si>
  <si>
    <t>文物和陈列品购置</t>
  </si>
  <si>
    <t>赠与</t>
  </si>
  <si>
    <t>国家赔偿费用支出</t>
  </si>
  <si>
    <t>对民间非盈利组织和群众性自治组织补贴</t>
  </si>
  <si>
    <t>表4-2</t>
  </si>
  <si>
    <t>一般公共预算项目支出预算表</t>
  </si>
  <si>
    <t>单位名称（项目）</t>
  </si>
  <si>
    <t>金额</t>
  </si>
  <si>
    <t xml:space="preserve">    公办幼儿园生均公用经费</t>
  </si>
  <si>
    <t xml:space="preserve">    解决教师午餐费及学生午餐管理服务费</t>
  </si>
  <si>
    <t xml:space="preserve">    综合业务工作经费</t>
  </si>
  <si>
    <t>政府性基金预算表</t>
  </si>
  <si>
    <t>表6</t>
  </si>
  <si>
    <t>国有资本经营支出预算表</t>
  </si>
  <si>
    <t>表7</t>
  </si>
  <si>
    <t>“三公”经费财政拨款预算表</t>
  </si>
  <si>
    <t>项目</t>
  </si>
  <si>
    <t>本年预算数</t>
  </si>
  <si>
    <t>其中：财政拨款</t>
  </si>
  <si>
    <t>1、因公出国（境）费用</t>
  </si>
  <si>
    <t>2、公务接待费</t>
  </si>
  <si>
    <t>3、公务用车购置和运行费</t>
  </si>
  <si>
    <t>其中：（1）公务用车运行费</t>
  </si>
  <si>
    <t xml:space="preserve">      （2）公务用车购置费</t>
  </si>
  <si>
    <t>表8</t>
  </si>
  <si>
    <t>政府采购预算表</t>
  </si>
  <si>
    <t>单位编码</t>
  </si>
  <si>
    <t>单位名称</t>
  </si>
  <si>
    <t>年度</t>
  </si>
  <si>
    <t>采购方式</t>
  </si>
  <si>
    <t>采购目录</t>
  </si>
  <si>
    <t>数量</t>
  </si>
  <si>
    <t xml:space="preserve">  牛华镇幼儿园</t>
  </si>
  <si>
    <t xml:space="preserve">    牛华镇幼儿园</t>
  </si>
  <si>
    <t>2021</t>
  </si>
  <si>
    <t>照相机及器材</t>
  </si>
  <si>
    <t>修缮工程</t>
  </si>
</sst>
</file>

<file path=xl/styles.xml><?xml version="1.0" encoding="utf-8"?>
<styleSheet xmlns="http://schemas.openxmlformats.org/spreadsheetml/2006/main">
  <numFmts count="7">
    <numFmt numFmtId="176" formatCode="_(* #,##0.00_);_(* \(#,##0.00\);_(* &quot;-&quot;??_);_(@_)"/>
    <numFmt numFmtId="177" formatCode="_(&quot;$&quot;* #,##0_);_(&quot;$&quot;* \(#,##0\);_(&quot;$&quot;* &quot;-&quot;_);_(@_)"/>
    <numFmt numFmtId="178" formatCode="_(* #,##0_);_(* \(#,##0\);_(* &quot;-&quot;_);_(@_)"/>
    <numFmt numFmtId="179" formatCode="_(&quot;$&quot;* #,##0.00_);_(&quot;$&quot;* \(#,##0.00\);_(&quot;$&quot;* &quot;-&quot;??_);_(@_)"/>
    <numFmt numFmtId="180" formatCode="#,###"/>
    <numFmt numFmtId="181" formatCode="#,###.00"/>
    <numFmt numFmtId="182" formatCode="#,##0.0000"/>
  </numFmts>
  <fonts count="34">
    <font>
      <sz val="9"/>
      <color indexed="8"/>
      <name val="宋体"/>
      <charset val="134"/>
    </font>
    <font>
      <sz val="9"/>
      <name val="宋体"/>
      <charset val="134"/>
    </font>
    <font>
      <b/>
      <sz val="22"/>
      <name val="华文中宋"/>
      <charset val="134"/>
    </font>
    <font>
      <sz val="12"/>
      <name val="宋体"/>
      <charset val="134"/>
    </font>
    <font>
      <sz val="22"/>
      <name val="方正小标宋简体"/>
      <charset val="134"/>
    </font>
    <font>
      <b/>
      <sz val="9"/>
      <name val="宋体"/>
      <charset val="134"/>
    </font>
    <font>
      <b/>
      <sz val="18"/>
      <name val="黑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8"/>
      <name val="黑体"/>
      <charset val="134"/>
    </font>
    <font>
      <b/>
      <sz val="12"/>
      <color indexed="8"/>
      <name val="宋体"/>
      <charset val="134"/>
    </font>
    <font>
      <b/>
      <sz val="12"/>
      <color indexed="8"/>
      <name val="黑体"/>
      <charset val="134"/>
    </font>
    <font>
      <b/>
      <sz val="36"/>
      <name val="黑体"/>
      <charset val="134"/>
    </font>
    <font>
      <b/>
      <sz val="48"/>
      <name val="宋体"/>
      <charset val="134"/>
    </font>
    <font>
      <sz val="18"/>
      <name val="宋体"/>
      <charset val="134"/>
    </font>
    <font>
      <sz val="11"/>
      <color theme="1"/>
      <name val="Calibri"/>
      <charset val="0"/>
    </font>
    <font>
      <u/>
      <sz val="11"/>
      <color theme="11"/>
      <name val="Calibri"/>
      <charset val="0"/>
    </font>
    <font>
      <sz val="11"/>
      <color rgb="FF3F3F76"/>
      <name val="Calibri"/>
      <charset val="0"/>
    </font>
    <font>
      <sz val="11"/>
      <color theme="0"/>
      <name val="Calibri"/>
      <charset val="0"/>
    </font>
    <font>
      <sz val="11"/>
      <color rgb="FF006100"/>
      <name val="Calibri"/>
      <charset val="0"/>
    </font>
    <font>
      <b/>
      <sz val="11"/>
      <color rgb="FFFA7D00"/>
      <name val="Calibri"/>
      <charset val="0"/>
    </font>
    <font>
      <sz val="11"/>
      <color rgb="FF9C0006"/>
      <name val="Calibri"/>
      <charset val="0"/>
    </font>
    <font>
      <sz val="11"/>
      <color rgb="FFFA7D00"/>
      <name val="Calibri"/>
      <charset val="0"/>
    </font>
    <font>
      <b/>
      <sz val="15"/>
      <color theme="3"/>
      <name val="Calibri"/>
      <charset val="0"/>
    </font>
    <font>
      <u/>
      <sz val="11"/>
      <color theme="10"/>
      <name val="Calibri"/>
      <charset val="0"/>
    </font>
    <font>
      <b/>
      <sz val="11"/>
      <color rgb="FF3F3F3F"/>
      <name val="Calibri"/>
      <charset val="0"/>
    </font>
    <font>
      <b/>
      <sz val="13"/>
      <color theme="3"/>
      <name val="Calibri"/>
      <charset val="0"/>
    </font>
    <font>
      <b/>
      <sz val="11"/>
      <color theme="3"/>
      <name val="Calibri"/>
      <charset val="0"/>
    </font>
    <font>
      <sz val="11"/>
      <color rgb="FFFF0000"/>
      <name val="Calibri"/>
      <charset val="0"/>
    </font>
    <font>
      <b/>
      <sz val="18"/>
      <color theme="3"/>
      <name val="Cambria"/>
      <charset val="0"/>
    </font>
    <font>
      <i/>
      <sz val="11"/>
      <color rgb="FF7F7F7F"/>
      <name val="Calibri"/>
      <charset val="0"/>
    </font>
    <font>
      <b/>
      <sz val="11"/>
      <color theme="0"/>
      <name val="Calibri"/>
      <charset val="0"/>
    </font>
    <font>
      <sz val="11"/>
      <color rgb="FF9C6500"/>
      <name val="Calibri"/>
      <charset val="0"/>
    </font>
    <font>
      <b/>
      <sz val="11"/>
      <color theme="1"/>
      <name val="Calibri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1" fontId="0" fillId="0" borderId="0"/>
    <xf numFmtId="177" fontId="0" fillId="0" borderId="0" applyFont="0" applyFill="0" applyBorder="0" applyAlignment="0" applyProtection="0"/>
    <xf numFmtId="0" fontId="15" fillId="6" borderId="0" applyNumberFormat="0" applyBorder="0" applyAlignment="0" applyProtection="0"/>
    <xf numFmtId="0" fontId="17" fillId="4" borderId="40" applyNumberFormat="0" applyAlignment="0" applyProtection="0"/>
    <xf numFmtId="179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0" fontId="15" fillId="12" borderId="0" applyNumberFormat="0" applyBorder="0" applyAlignment="0" applyProtection="0"/>
    <xf numFmtId="0" fontId="21" fillId="10" borderId="0" applyNumberFormat="0" applyBorder="0" applyAlignment="0" applyProtection="0"/>
    <xf numFmtId="176" fontId="0" fillId="0" borderId="0" applyFont="0" applyFill="0" applyBorder="0" applyAlignment="0" applyProtection="0"/>
    <xf numFmtId="0" fontId="18" fillId="15" borderId="0" applyNumberFormat="0" applyBorder="0" applyAlignment="0" applyProtection="0"/>
    <xf numFmtId="0" fontId="24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0" fillId="13" borderId="43" applyNumberFormat="0" applyFont="0" applyAlignment="0" applyProtection="0"/>
    <xf numFmtId="0" fontId="18" fillId="19" borderId="0" applyNumberFormat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3" fillId="0" borderId="42" applyNumberFormat="0" applyFill="0" applyAlignment="0" applyProtection="0"/>
    <xf numFmtId="0" fontId="26" fillId="0" borderId="45" applyNumberFormat="0" applyFill="0" applyAlignment="0" applyProtection="0"/>
    <xf numFmtId="0" fontId="18" fillId="23" borderId="0" applyNumberFormat="0" applyBorder="0" applyAlignment="0" applyProtection="0"/>
    <xf numFmtId="0" fontId="27" fillId="0" borderId="47" applyNumberFormat="0" applyFill="0" applyAlignment="0" applyProtection="0"/>
    <xf numFmtId="0" fontId="18" fillId="14" borderId="0" applyNumberFormat="0" applyBorder="0" applyAlignment="0" applyProtection="0"/>
    <xf numFmtId="0" fontId="25" fillId="9" borderId="44" applyNumberFormat="0" applyAlignment="0" applyProtection="0"/>
    <xf numFmtId="0" fontId="20" fillId="9" borderId="40" applyNumberFormat="0" applyAlignment="0" applyProtection="0"/>
    <xf numFmtId="0" fontId="31" fillId="22" borderId="46" applyNumberFormat="0" applyAlignment="0" applyProtection="0"/>
    <xf numFmtId="0" fontId="15" fillId="26" borderId="0" applyNumberFormat="0" applyBorder="0" applyAlignment="0" applyProtection="0"/>
    <xf numFmtId="0" fontId="18" fillId="5" borderId="0" applyNumberFormat="0" applyBorder="0" applyAlignment="0" applyProtection="0"/>
    <xf numFmtId="0" fontId="22" fillId="0" borderId="41" applyNumberFormat="0" applyFill="0" applyAlignment="0" applyProtection="0"/>
    <xf numFmtId="0" fontId="33" fillId="0" borderId="48" applyNumberFormat="0" applyFill="0" applyAlignment="0" applyProtection="0"/>
    <xf numFmtId="0" fontId="19" fillId="8" borderId="0" applyNumberFormat="0" applyBorder="0" applyAlignment="0" applyProtection="0"/>
    <xf numFmtId="0" fontId="32" fillId="27" borderId="0" applyNumberFormat="0" applyBorder="0" applyAlignment="0" applyProtection="0"/>
    <xf numFmtId="0" fontId="15" fillId="21" borderId="0" applyNumberFormat="0" applyBorder="0" applyAlignment="0" applyProtection="0"/>
    <xf numFmtId="0" fontId="18" fillId="29" borderId="0" applyNumberFormat="0" applyBorder="0" applyAlignment="0" applyProtection="0"/>
    <xf numFmtId="0" fontId="15" fillId="18" borderId="0" applyNumberFormat="0" applyBorder="0" applyAlignment="0" applyProtection="0"/>
    <xf numFmtId="0" fontId="15" fillId="20" borderId="0" applyNumberFormat="0" applyBorder="0" applyAlignment="0" applyProtection="0"/>
    <xf numFmtId="0" fontId="15" fillId="28" borderId="0" applyNumberFormat="0" applyBorder="0" applyAlignment="0" applyProtection="0"/>
    <xf numFmtId="0" fontId="15" fillId="7" borderId="0" applyNumberFormat="0" applyBorder="0" applyAlignment="0" applyProtection="0"/>
    <xf numFmtId="0" fontId="18" fillId="11" borderId="0" applyNumberFormat="0" applyBorder="0" applyAlignment="0" applyProtection="0"/>
    <xf numFmtId="0" fontId="18" fillId="17" borderId="0" applyNumberFormat="0" applyBorder="0" applyAlignment="0" applyProtection="0"/>
    <xf numFmtId="0" fontId="15" fillId="3" borderId="0" applyNumberFormat="0" applyBorder="0" applyAlignment="0" applyProtection="0"/>
    <xf numFmtId="0" fontId="15" fillId="31" borderId="0" applyNumberFormat="0" applyBorder="0" applyAlignment="0" applyProtection="0"/>
    <xf numFmtId="0" fontId="18" fillId="33" borderId="0" applyNumberFormat="0" applyBorder="0" applyAlignment="0" applyProtection="0"/>
    <xf numFmtId="0" fontId="15" fillId="25" borderId="0" applyNumberFormat="0" applyBorder="0" applyAlignment="0" applyProtection="0"/>
    <xf numFmtId="0" fontId="18" fillId="24" borderId="0" applyNumberFormat="0" applyBorder="0" applyAlignment="0" applyProtection="0"/>
    <xf numFmtId="0" fontId="18" fillId="32" borderId="0" applyNumberFormat="0" applyBorder="0" applyAlignment="0" applyProtection="0"/>
    <xf numFmtId="0" fontId="15" fillId="30" borderId="0" applyNumberFormat="0" applyBorder="0" applyAlignment="0" applyProtection="0"/>
    <xf numFmtId="0" fontId="18" fillId="16" borderId="0" applyNumberFormat="0" applyBorder="0" applyAlignment="0" applyProtection="0"/>
  </cellStyleXfs>
  <cellXfs count="192">
    <xf numFmtId="1" fontId="0" fillId="0" borderId="0" xfId="0" applyNumberFormat="1" applyFill="1"/>
    <xf numFmtId="179" fontId="1" fillId="0" borderId="0" xfId="4" applyFont="1" applyFill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79" fontId="1" fillId="0" borderId="0" xfId="4" applyFont="1" applyFill="1" applyBorder="1" applyAlignment="1">
      <alignment horizontal="right" vertical="center"/>
    </xf>
    <xf numFmtId="179" fontId="2" fillId="0" borderId="0" xfId="4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4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3" fontId="1" fillId="0" borderId="1" xfId="4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 applyProtection="1">
      <alignment horizontal="center" vertical="center"/>
    </xf>
    <xf numFmtId="178" fontId="1" fillId="0" borderId="0" xfId="5" applyFont="1" applyFill="1" applyBorder="1" applyAlignment="1">
      <alignment horizontal="left" vertical="center"/>
    </xf>
    <xf numFmtId="178" fontId="1" fillId="0" borderId="0" xfId="5" applyFont="1" applyFill="1" applyBorder="1" applyAlignment="1">
      <alignment horizontal="right" vertical="center"/>
    </xf>
    <xf numFmtId="0" fontId="5" fillId="0" borderId="2" xfId="5" applyNumberFormat="1" applyFont="1" applyFill="1" applyBorder="1" applyAlignment="1" applyProtection="1">
      <alignment horizontal="center" vertical="center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>
      <alignment horizontal="centerContinuous" vertical="center"/>
    </xf>
    <xf numFmtId="0" fontId="5" fillId="0" borderId="4" xfId="0" applyNumberFormat="1" applyFont="1" applyFill="1" applyBorder="1" applyAlignment="1">
      <alignment horizontal="centerContinuous" vertical="center"/>
    </xf>
    <xf numFmtId="0" fontId="5" fillId="0" borderId="5" xfId="0" applyNumberFormat="1" applyFont="1" applyFill="1" applyBorder="1" applyAlignment="1">
      <alignment horizontal="centerContinuous" vertical="center"/>
    </xf>
    <xf numFmtId="0" fontId="5" fillId="0" borderId="6" xfId="5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9" fontId="1" fillId="0" borderId="6" xfId="4" applyFont="1" applyFill="1" applyBorder="1" applyAlignment="1">
      <alignment horizontal="center" vertical="center"/>
    </xf>
    <xf numFmtId="3" fontId="1" fillId="0" borderId="6" xfId="5" applyNumberFormat="1" applyFont="1" applyFill="1" applyBorder="1" applyAlignment="1">
      <alignment vertical="center" wrapText="1"/>
    </xf>
    <xf numFmtId="3" fontId="1" fillId="0" borderId="8" xfId="5" applyNumberFormat="1" applyFont="1" applyFill="1" applyBorder="1" applyAlignment="1">
      <alignment vertical="center" wrapText="1"/>
    </xf>
    <xf numFmtId="178" fontId="1" fillId="0" borderId="2" xfId="5" applyFont="1" applyFill="1" applyBorder="1" applyAlignment="1">
      <alignment horizontal="left" vertical="center"/>
    </xf>
    <xf numFmtId="3" fontId="1" fillId="0" borderId="8" xfId="4" applyNumberFormat="1" applyFont="1" applyFill="1" applyBorder="1" applyAlignment="1" applyProtection="1">
      <alignment vertical="center" wrapText="1"/>
    </xf>
    <xf numFmtId="3" fontId="1" fillId="0" borderId="8" xfId="5" applyNumberFormat="1" applyFont="1" applyFill="1" applyBorder="1" applyAlignment="1" applyProtection="1">
      <alignment vertical="center" wrapText="1"/>
    </xf>
    <xf numFmtId="178" fontId="1" fillId="0" borderId="2" xfId="5" applyFont="1" applyFill="1" applyBorder="1" applyAlignment="1">
      <alignment horizontal="justify" vertical="center"/>
    </xf>
    <xf numFmtId="0" fontId="1" fillId="0" borderId="0" xfId="0" applyNumberFormat="1" applyFont="1" applyFill="1"/>
    <xf numFmtId="0" fontId="1" fillId="2" borderId="0" xfId="0" applyNumberFormat="1" applyFont="1" applyFill="1"/>
    <xf numFmtId="0" fontId="1" fillId="2" borderId="0" xfId="0" applyNumberFormat="1" applyFont="1" applyFill="1" applyAlignment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Alignment="1" applyProtection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vertical="center" wrapText="1"/>
    </xf>
    <xf numFmtId="1" fontId="0" fillId="0" borderId="0" xfId="0" applyNumberFormat="1" applyFill="1" applyBorder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0" xfId="0" applyNumberFormat="1" applyFont="1" applyFill="1" applyBorder="1" applyAlignment="1" applyProtection="1">
      <alignment vertical="center" wrapText="1"/>
    </xf>
    <xf numFmtId="3" fontId="1" fillId="0" borderId="10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0" fontId="1" fillId="2" borderId="0" xfId="0" applyNumberFormat="1" applyFont="1" applyFill="1" applyAlignment="1"/>
    <xf numFmtId="0" fontId="0" fillId="2" borderId="0" xfId="0" applyNumberFormat="1" applyFont="1" applyFill="1"/>
    <xf numFmtId="0" fontId="0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 applyProtection="1">
      <alignment horizontal="right" vertical="center"/>
    </xf>
    <xf numFmtId="0" fontId="0" fillId="2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/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12" xfId="0" applyNumberFormat="1" applyFont="1" applyBorder="1" applyAlignment="1" applyProtection="1">
      <alignment vertical="center" wrapText="1"/>
    </xf>
    <xf numFmtId="3" fontId="1" fillId="0" borderId="13" xfId="0" applyNumberFormat="1" applyFont="1" applyBorder="1" applyAlignment="1" applyProtection="1">
      <alignment vertical="center" wrapText="1"/>
    </xf>
    <xf numFmtId="0" fontId="0" fillId="2" borderId="11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1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>
      <alignment horizontal="centerContinuous" vertical="center"/>
    </xf>
    <xf numFmtId="0" fontId="1" fillId="0" borderId="4" xfId="0" applyNumberFormat="1" applyFont="1" applyFill="1" applyBorder="1" applyAlignment="1">
      <alignment horizontal="centerContinuous" vertical="center"/>
    </xf>
    <xf numFmtId="0" fontId="1" fillId="0" borderId="5" xfId="0" applyNumberFormat="1" applyFont="1" applyFill="1" applyBorder="1" applyAlignment="1">
      <alignment horizontal="centerContinuous" vertical="center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1" fillId="2" borderId="2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49" fontId="1" fillId="0" borderId="8" xfId="4" applyNumberFormat="1" applyFont="1" applyFill="1" applyBorder="1" applyAlignment="1" applyProtection="1">
      <alignment vertical="center" wrapText="1"/>
    </xf>
    <xf numFmtId="49" fontId="1" fillId="0" borderId="18" xfId="0" applyNumberFormat="1" applyFont="1" applyFill="1" applyBorder="1" applyAlignment="1" applyProtection="1">
      <alignment vertical="center" wrapText="1"/>
    </xf>
    <xf numFmtId="49" fontId="1" fillId="0" borderId="17" xfId="4" applyNumberFormat="1" applyFont="1" applyFill="1" applyBorder="1" applyAlignment="1" applyProtection="1">
      <alignment vertical="center" wrapText="1"/>
    </xf>
    <xf numFmtId="3" fontId="1" fillId="0" borderId="2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Alignment="1">
      <alignment horizontal="right" vertical="center" wrapText="1"/>
    </xf>
    <xf numFmtId="0" fontId="7" fillId="0" borderId="0" xfId="0" applyNumberFormat="1" applyFont="1" applyFill="1"/>
    <xf numFmtId="0" fontId="7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 applyAlignment="1"/>
    <xf numFmtId="0" fontId="1" fillId="0" borderId="22" xfId="0" applyNumberFormat="1" applyFont="1" applyFill="1" applyBorder="1" applyAlignment="1" applyProtection="1">
      <alignment horizontal="center" vertical="center"/>
    </xf>
    <xf numFmtId="0" fontId="1" fillId="0" borderId="23" xfId="0" applyNumberFormat="1" applyFont="1" applyFill="1" applyBorder="1" applyAlignment="1" applyProtection="1">
      <alignment horizontal="center" vertical="center"/>
    </xf>
    <xf numFmtId="0" fontId="1" fillId="0" borderId="24" xfId="0" applyNumberFormat="1" applyFont="1" applyFill="1" applyBorder="1" applyAlignment="1" applyProtection="1">
      <alignment horizontal="center" vertical="center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5" xfId="0" applyNumberForma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3" fontId="1" fillId="0" borderId="17" xfId="0" applyNumberFormat="1" applyFont="1" applyBorder="1" applyAlignment="1" applyProtection="1">
      <alignment vertical="center" wrapText="1"/>
    </xf>
    <xf numFmtId="3" fontId="1" fillId="0" borderId="25" xfId="0" applyNumberFormat="1" applyFont="1" applyBorder="1" applyAlignment="1" applyProtection="1">
      <alignment vertical="center" wrapText="1"/>
    </xf>
    <xf numFmtId="1" fontId="0" fillId="0" borderId="0" xfId="0" applyNumberFormat="1" applyFill="1" applyAlignment="1">
      <alignment vertical="center"/>
    </xf>
    <xf numFmtId="0" fontId="1" fillId="0" borderId="0" xfId="0" applyNumberFormat="1" applyFont="1" applyFill="1" applyAlignment="1">
      <alignment horizontal="right" vertical="center" wrapText="1"/>
    </xf>
    <xf numFmtId="0" fontId="8" fillId="0" borderId="0" xfId="0" applyNumberFormat="1" applyFont="1" applyFill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>
      <alignment vertical="center"/>
    </xf>
    <xf numFmtId="180" fontId="7" fillId="0" borderId="11" xfId="0" applyNumberFormat="1" applyFont="1" applyBorder="1" applyAlignment="1" applyProtection="1">
      <alignment vertical="center" wrapText="1"/>
    </xf>
    <xf numFmtId="0" fontId="1" fillId="0" borderId="17" xfId="0" applyNumberFormat="1" applyFont="1" applyFill="1" applyBorder="1" applyAlignment="1">
      <alignment vertical="center"/>
    </xf>
    <xf numFmtId="3" fontId="7" fillId="0" borderId="11" xfId="0" applyNumberFormat="1" applyFont="1" applyBorder="1" applyAlignment="1" applyProtection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181" fontId="7" fillId="0" borderId="16" xfId="0" applyNumberFormat="1" applyFont="1" applyBorder="1" applyAlignment="1" applyProtection="1">
      <alignment vertical="center" wrapText="1"/>
    </xf>
    <xf numFmtId="3" fontId="7" fillId="0" borderId="26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 applyProtection="1">
      <alignment vertical="center" wrapText="1"/>
    </xf>
    <xf numFmtId="3" fontId="7" fillId="0" borderId="28" xfId="0" applyNumberFormat="1" applyFont="1" applyBorder="1" applyAlignment="1" applyProtection="1">
      <alignment vertical="center" wrapText="1"/>
    </xf>
    <xf numFmtId="1" fontId="7" fillId="0" borderId="2" xfId="0" applyNumberFormat="1" applyFont="1" applyFill="1" applyBorder="1" applyAlignment="1">
      <alignment vertical="center"/>
    </xf>
    <xf numFmtId="3" fontId="7" fillId="0" borderId="29" xfId="0" applyNumberFormat="1" applyFont="1" applyBorder="1" applyAlignment="1" applyProtection="1">
      <alignment vertical="center" wrapText="1"/>
    </xf>
    <xf numFmtId="3" fontId="7" fillId="0" borderId="30" xfId="0" applyNumberFormat="1" applyFont="1" applyBorder="1" applyAlignment="1" applyProtection="1">
      <alignment vertical="center" wrapText="1"/>
    </xf>
    <xf numFmtId="181" fontId="7" fillId="0" borderId="31" xfId="0" applyNumberFormat="1" applyFont="1" applyBorder="1" applyAlignment="1" applyProtection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3" fontId="7" fillId="0" borderId="27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horizontal="center" vertical="center"/>
    </xf>
    <xf numFmtId="3" fontId="7" fillId="0" borderId="28" xfId="0" applyNumberFormat="1" applyFont="1" applyBorder="1" applyAlignment="1">
      <alignment vertical="center" wrapText="1"/>
    </xf>
    <xf numFmtId="181" fontId="7" fillId="0" borderId="32" xfId="0" applyNumberFormat="1" applyFont="1" applyBorder="1" applyAlignment="1">
      <alignment vertical="center" wrapText="1"/>
    </xf>
    <xf numFmtId="181" fontId="7" fillId="0" borderId="33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vertical="center"/>
    </xf>
    <xf numFmtId="181" fontId="7" fillId="0" borderId="17" xfId="0" applyNumberFormat="1" applyFont="1" applyBorder="1" applyAlignment="1" applyProtection="1">
      <alignment vertical="center" wrapText="1"/>
    </xf>
    <xf numFmtId="181" fontId="7" fillId="0" borderId="34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>
      <alignment horizontal="right" vertical="center" wrapText="1"/>
    </xf>
    <xf numFmtId="3" fontId="7" fillId="0" borderId="29" xfId="0" applyNumberFormat="1" applyFont="1" applyBorder="1" applyAlignment="1">
      <alignment vertical="center" wrapText="1"/>
    </xf>
    <xf numFmtId="181" fontId="7" fillId="0" borderId="7" xfId="0" applyNumberFormat="1" applyFont="1" applyBorder="1" applyAlignment="1">
      <alignment vertical="center" wrapText="1"/>
    </xf>
    <xf numFmtId="181" fontId="7" fillId="0" borderId="35" xfId="0" applyNumberFormat="1" applyFont="1" applyBorder="1" applyAlignment="1">
      <alignment vertical="center" wrapText="1"/>
    </xf>
    <xf numFmtId="3" fontId="7" fillId="0" borderId="30" xfId="0" applyNumberFormat="1" applyFont="1" applyBorder="1" applyAlignment="1">
      <alignment horizontal="right" vertical="center" wrapText="1"/>
    </xf>
    <xf numFmtId="3" fontId="7" fillId="0" borderId="30" xfId="0" applyNumberFormat="1" applyFont="1" applyBorder="1" applyAlignment="1">
      <alignment vertical="center" wrapText="1"/>
    </xf>
    <xf numFmtId="181" fontId="7" fillId="0" borderId="36" xfId="0" applyNumberFormat="1" applyFont="1" applyBorder="1" applyAlignment="1">
      <alignment vertical="center" wrapText="1"/>
    </xf>
    <xf numFmtId="181" fontId="7" fillId="0" borderId="37" xfId="0" applyNumberFormat="1" applyFont="1" applyBorder="1" applyAlignment="1">
      <alignment vertical="center" wrapText="1"/>
    </xf>
    <xf numFmtId="0" fontId="3" fillId="0" borderId="0" xfId="0" applyNumberFormat="1" applyFont="1" applyFill="1" applyAlignment="1">
      <alignment horizontal="center"/>
    </xf>
    <xf numFmtId="0" fontId="10" fillId="0" borderId="0" xfId="0" applyNumberFormat="1" applyFont="1" applyFill="1"/>
    <xf numFmtId="0" fontId="8" fillId="0" borderId="0" xfId="0" applyNumberFormat="1" applyFont="1" applyFill="1" applyAlignment="1">
      <alignment horizontal="center"/>
    </xf>
    <xf numFmtId="0" fontId="7" fillId="2" borderId="0" xfId="0" applyNumberFormat="1" applyFont="1" applyFill="1"/>
    <xf numFmtId="0" fontId="7" fillId="2" borderId="0" xfId="0" applyNumberFormat="1" applyFont="1" applyFill="1" applyAlignment="1">
      <alignment horizontal="right" vertical="center"/>
    </xf>
    <xf numFmtId="0" fontId="7" fillId="2" borderId="0" xfId="0" applyNumberFormat="1" applyFont="1" applyFill="1" applyAlignment="1"/>
    <xf numFmtId="0" fontId="7" fillId="0" borderId="22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 applyProtection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49" fontId="7" fillId="0" borderId="25" xfId="0" applyNumberFormat="1" applyFont="1" applyFill="1" applyBorder="1" applyAlignment="1" applyProtection="1">
      <alignment vertical="center" wrapText="1"/>
    </xf>
    <xf numFmtId="3" fontId="7" fillId="0" borderId="3" xfId="0" applyNumberFormat="1" applyFont="1" applyBorder="1" applyAlignment="1" applyProtection="1">
      <alignment vertical="center" wrapText="1"/>
    </xf>
    <xf numFmtId="3" fontId="7" fillId="0" borderId="38" xfId="0" applyNumberFormat="1" applyFont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4" xfId="0" applyNumberFormat="1" applyFont="1" applyFill="1" applyBorder="1" applyAlignment="1" applyProtection="1">
      <alignment horizontal="centerContinuous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39" xfId="0" applyNumberFormat="1" applyFont="1" applyFill="1" applyBorder="1" applyAlignment="1" applyProtection="1">
      <alignment horizontal="center" vertical="center" wrapText="1"/>
    </xf>
    <xf numFmtId="0" fontId="1" fillId="0" borderId="0" xfId="4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vertical="center" wrapText="1"/>
    </xf>
    <xf numFmtId="0" fontId="1" fillId="0" borderId="5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20" xfId="4" applyNumberFormat="1" applyFont="1" applyFill="1" applyBorder="1" applyAlignment="1" applyProtection="1">
      <alignment horizontal="center" vertical="center" wrapText="1"/>
    </xf>
    <xf numFmtId="4" fontId="1" fillId="0" borderId="18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/>
    </xf>
    <xf numFmtId="4" fontId="1" fillId="0" borderId="21" xfId="0" applyNumberFormat="1" applyFont="1" applyFill="1" applyBorder="1" applyAlignment="1" applyProtection="1">
      <alignment horizontal="center" vertical="center"/>
    </xf>
    <xf numFmtId="179" fontId="1" fillId="0" borderId="2" xfId="4" applyFont="1" applyFill="1" applyBorder="1" applyAlignment="1">
      <alignment vertical="center"/>
    </xf>
    <xf numFmtId="3" fontId="7" fillId="0" borderId="1" xfId="0" applyNumberFormat="1" applyFont="1" applyBorder="1" applyAlignment="1" applyProtection="1">
      <alignment vertical="center" wrapText="1"/>
    </xf>
    <xf numFmtId="181" fontId="10" fillId="0" borderId="23" xfId="0" applyNumberFormat="1" applyFont="1" applyBorder="1" applyAlignment="1"/>
    <xf numFmtId="181" fontId="8" fillId="0" borderId="0" xfId="0" applyNumberFormat="1" applyFont="1" applyBorder="1" applyAlignment="1"/>
    <xf numFmtId="1" fontId="11" fillId="0" borderId="0" xfId="0" applyNumberFormat="1" applyFont="1" applyFill="1"/>
    <xf numFmtId="182" fontId="12" fillId="0" borderId="0" xfId="0" applyNumberFormat="1" applyFont="1" applyFill="1" applyAlignment="1" applyProtection="1">
      <alignment horizontal="center" vertical="top"/>
    </xf>
    <xf numFmtId="1" fontId="13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 applyProtection="1">
      <alignment vertical="center"/>
    </xf>
    <xf numFmtId="1" fontId="14" fillId="0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outlinePr showOutlineSymbols="0"/>
    <pageSetUpPr fitToPage="1"/>
  </sheetPr>
  <dimension ref="A1:A8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Row="7"/>
  <cols>
    <col min="1" max="1" width="163.833333333333" customWidth="1"/>
  </cols>
  <sheetData>
    <row r="1" ht="14.25" spans="1:1">
      <c r="A1" s="187"/>
    </row>
    <row r="3" ht="102" customHeight="1" spans="1:1">
      <c r="A3" s="188" t="s">
        <v>0</v>
      </c>
    </row>
    <row r="4" ht="107.25" customHeight="1" spans="1:1">
      <c r="A4" s="189" t="s">
        <v>1</v>
      </c>
    </row>
    <row r="5" ht="409.5" hidden="1" customHeight="1" spans="1:1">
      <c r="A5" s="190"/>
    </row>
    <row r="6" ht="29.25" customHeight="1" spans="1:1">
      <c r="A6" s="191"/>
    </row>
    <row r="7" ht="78" customHeight="1"/>
    <row r="8" ht="82.5" customHeight="1"/>
  </sheetData>
  <printOptions horizontalCentered="1" verticalCentered="1"/>
  <pageMargins left="0.590972244739532" right="0.590972244739532" top="0.590972244739532" bottom="0.590972244739532" header="0" footer="0"/>
  <pageSetup paperSize="9" orientation="landscape" errors="blank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T1" s="60"/>
      <c r="AG1" s="53" t="s">
        <v>244</v>
      </c>
    </row>
    <row r="2" ht="20.1" customHeight="1" spans="1:33">
      <c r="A2" s="49" t="s">
        <v>218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59" t="s">
        <v>208</v>
      </c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 t="s">
        <v>156</v>
      </c>
      <c r="G5" s="8" t="s">
        <v>245</v>
      </c>
      <c r="H5" s="8" t="s">
        <v>246</v>
      </c>
      <c r="I5" s="8" t="s">
        <v>247</v>
      </c>
      <c r="J5" s="8" t="s">
        <v>248</v>
      </c>
      <c r="K5" s="8" t="s">
        <v>249</v>
      </c>
      <c r="L5" s="8" t="s">
        <v>250</v>
      </c>
      <c r="M5" s="8" t="s">
        <v>251</v>
      </c>
      <c r="N5" s="8" t="s">
        <v>252</v>
      </c>
      <c r="O5" s="8" t="s">
        <v>253</v>
      </c>
      <c r="P5" s="8" t="s">
        <v>254</v>
      </c>
      <c r="Q5" s="8" t="s">
        <v>255</v>
      </c>
      <c r="R5" s="8" t="s">
        <v>256</v>
      </c>
      <c r="S5" s="8" t="s">
        <v>257</v>
      </c>
      <c r="T5" s="8" t="s">
        <v>258</v>
      </c>
      <c r="U5" s="8" t="s">
        <v>259</v>
      </c>
      <c r="V5" s="8" t="s">
        <v>260</v>
      </c>
      <c r="W5" s="8" t="s">
        <v>261</v>
      </c>
      <c r="X5" s="8" t="s">
        <v>262</v>
      </c>
      <c r="Y5" s="8" t="s">
        <v>263</v>
      </c>
      <c r="Z5" s="8" t="s">
        <v>264</v>
      </c>
      <c r="AA5" s="8" t="s">
        <v>265</v>
      </c>
      <c r="AB5" s="8" t="s">
        <v>266</v>
      </c>
      <c r="AC5" s="8" t="s">
        <v>267</v>
      </c>
      <c r="AD5" s="8" t="s">
        <v>268</v>
      </c>
      <c r="AE5" s="8" t="s">
        <v>269</v>
      </c>
      <c r="AF5" s="8" t="s">
        <v>270</v>
      </c>
      <c r="AG5" s="8" t="s">
        <v>271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 t="s">
        <v>272</v>
      </c>
      <c r="Y6" s="8"/>
      <c r="Z6" s="8"/>
      <c r="AA6" s="8"/>
      <c r="AB6" s="8"/>
      <c r="AC6" s="8"/>
      <c r="AD6" s="8"/>
      <c r="AE6" s="8"/>
      <c r="AF6" s="8"/>
      <c r="AG6" s="8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v>678332</v>
      </c>
      <c r="G7" s="42">
        <v>52800</v>
      </c>
      <c r="H7" s="42">
        <v>6000</v>
      </c>
      <c r="I7" s="42">
        <v>2000</v>
      </c>
      <c r="J7" s="42">
        <v>2000</v>
      </c>
      <c r="K7" s="42">
        <v>28000</v>
      </c>
      <c r="L7" s="42">
        <v>23000</v>
      </c>
      <c r="M7" s="42">
        <v>0</v>
      </c>
      <c r="N7" s="42">
        <v>0</v>
      </c>
      <c r="O7" s="42">
        <v>0</v>
      </c>
      <c r="P7" s="42">
        <v>37000</v>
      </c>
      <c r="Q7" s="42">
        <v>0</v>
      </c>
      <c r="R7" s="42">
        <v>93000</v>
      </c>
      <c r="S7" s="42">
        <v>0</v>
      </c>
      <c r="T7" s="42">
        <v>0</v>
      </c>
      <c r="U7" s="42">
        <v>72700</v>
      </c>
      <c r="V7" s="42">
        <v>1200</v>
      </c>
      <c r="W7" s="42">
        <v>0</v>
      </c>
      <c r="X7" s="42">
        <v>0</v>
      </c>
      <c r="Y7" s="42">
        <v>0</v>
      </c>
      <c r="Z7" s="42">
        <v>261850</v>
      </c>
      <c r="AA7" s="42">
        <v>0</v>
      </c>
      <c r="AB7" s="42">
        <v>22837</v>
      </c>
      <c r="AC7" s="42">
        <v>34255</v>
      </c>
      <c r="AD7" s="42">
        <v>0</v>
      </c>
      <c r="AE7" s="42">
        <v>0</v>
      </c>
      <c r="AF7" s="42">
        <v>0</v>
      </c>
      <c r="AG7" s="42">
        <v>41690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v>678332</v>
      </c>
      <c r="G8" s="42">
        <v>52800</v>
      </c>
      <c r="H8" s="42">
        <v>6000</v>
      </c>
      <c r="I8" s="42">
        <v>2000</v>
      </c>
      <c r="J8" s="42">
        <v>2000</v>
      </c>
      <c r="K8" s="42">
        <v>28000</v>
      </c>
      <c r="L8" s="42">
        <v>23000</v>
      </c>
      <c r="M8" s="42">
        <v>0</v>
      </c>
      <c r="N8" s="42">
        <v>0</v>
      </c>
      <c r="O8" s="42">
        <v>0</v>
      </c>
      <c r="P8" s="42">
        <v>37000</v>
      </c>
      <c r="Q8" s="42">
        <v>0</v>
      </c>
      <c r="R8" s="42">
        <v>93000</v>
      </c>
      <c r="S8" s="42">
        <v>0</v>
      </c>
      <c r="T8" s="42">
        <v>0</v>
      </c>
      <c r="U8" s="42">
        <v>72700</v>
      </c>
      <c r="V8" s="42">
        <v>1200</v>
      </c>
      <c r="W8" s="42">
        <v>0</v>
      </c>
      <c r="X8" s="42">
        <v>0</v>
      </c>
      <c r="Y8" s="42">
        <v>0</v>
      </c>
      <c r="Z8" s="42">
        <v>261850</v>
      </c>
      <c r="AA8" s="42">
        <v>0</v>
      </c>
      <c r="AB8" s="42">
        <v>22837</v>
      </c>
      <c r="AC8" s="42">
        <v>34255</v>
      </c>
      <c r="AD8" s="42">
        <v>0</v>
      </c>
      <c r="AE8" s="42">
        <v>0</v>
      </c>
      <c r="AF8" s="42">
        <v>0</v>
      </c>
      <c r="AG8" s="42">
        <v>41690</v>
      </c>
    </row>
    <row r="9" ht="20.1" customHeight="1" spans="1:33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v>678332</v>
      </c>
      <c r="G9" s="42">
        <v>52800</v>
      </c>
      <c r="H9" s="42">
        <v>6000</v>
      </c>
      <c r="I9" s="42">
        <v>2000</v>
      </c>
      <c r="J9" s="42">
        <v>2000</v>
      </c>
      <c r="K9" s="42">
        <v>28000</v>
      </c>
      <c r="L9" s="42">
        <v>23000</v>
      </c>
      <c r="M9" s="42">
        <v>0</v>
      </c>
      <c r="N9" s="42">
        <v>0</v>
      </c>
      <c r="O9" s="42">
        <v>0</v>
      </c>
      <c r="P9" s="42">
        <v>37000</v>
      </c>
      <c r="Q9" s="42">
        <v>0</v>
      </c>
      <c r="R9" s="42">
        <v>93000</v>
      </c>
      <c r="S9" s="42">
        <v>0</v>
      </c>
      <c r="T9" s="42">
        <v>0</v>
      </c>
      <c r="U9" s="42">
        <v>72700</v>
      </c>
      <c r="V9" s="42">
        <v>1200</v>
      </c>
      <c r="W9" s="42">
        <v>0</v>
      </c>
      <c r="X9" s="42">
        <v>0</v>
      </c>
      <c r="Y9" s="42">
        <v>0</v>
      </c>
      <c r="Z9" s="42">
        <v>261850</v>
      </c>
      <c r="AA9" s="42">
        <v>0</v>
      </c>
      <c r="AB9" s="42">
        <v>22837</v>
      </c>
      <c r="AC9" s="42">
        <v>34255</v>
      </c>
      <c r="AD9" s="42">
        <v>0</v>
      </c>
      <c r="AE9" s="42">
        <v>0</v>
      </c>
      <c r="AF9" s="42">
        <v>0</v>
      </c>
      <c r="AG9" s="42">
        <v>41690</v>
      </c>
    </row>
    <row r="10" ht="20.1" customHeight="1" spans="1:33">
      <c r="A10" s="10" t="s">
        <v>93</v>
      </c>
      <c r="B10" s="10" t="s">
        <v>94</v>
      </c>
      <c r="C10" s="10" t="s">
        <v>94</v>
      </c>
      <c r="D10" s="10" t="s">
        <v>91</v>
      </c>
      <c r="E10" s="10" t="s">
        <v>95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</row>
    <row r="11" ht="20.1" customHeight="1" spans="1:33">
      <c r="A11" s="10" t="s">
        <v>93</v>
      </c>
      <c r="B11" s="10" t="s">
        <v>94</v>
      </c>
      <c r="C11" s="10" t="s">
        <v>96</v>
      </c>
      <c r="D11" s="10" t="s">
        <v>91</v>
      </c>
      <c r="E11" s="10" t="s">
        <v>97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</row>
    <row r="12" ht="20.1" customHeight="1" spans="1:33">
      <c r="A12" s="10" t="s">
        <v>93</v>
      </c>
      <c r="B12" s="10" t="s">
        <v>94</v>
      </c>
      <c r="C12" s="10" t="s">
        <v>98</v>
      </c>
      <c r="D12" s="10" t="s">
        <v>91</v>
      </c>
      <c r="E12" s="10" t="s">
        <v>99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</row>
    <row r="13" ht="20.1" customHeight="1" spans="1:33">
      <c r="A13" s="10" t="s">
        <v>100</v>
      </c>
      <c r="B13" s="10" t="s">
        <v>101</v>
      </c>
      <c r="C13" s="10" t="s">
        <v>89</v>
      </c>
      <c r="D13" s="10" t="s">
        <v>91</v>
      </c>
      <c r="E13" s="10" t="s">
        <v>102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</row>
    <row r="14" ht="20.1" customHeight="1" spans="1:33">
      <c r="A14" s="10" t="s">
        <v>103</v>
      </c>
      <c r="B14" s="10" t="s">
        <v>89</v>
      </c>
      <c r="C14" s="10" t="s">
        <v>90</v>
      </c>
      <c r="D14" s="10" t="s">
        <v>91</v>
      </c>
      <c r="E14" s="10" t="s">
        <v>104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</row>
  </sheetData>
  <mergeCells count="34">
    <mergeCell ref="A2:AG2"/>
    <mergeCell ref="A4:E4"/>
    <mergeCell ref="F4:AG4"/>
    <mergeCell ref="A5:C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outlinePr showOutlineSymbols="0"/>
    <pageSetUpPr fitToPage="1"/>
  </sheetPr>
  <dimension ref="A1:AK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7" width="14.6666666666667" customWidth="1"/>
    <col min="38" max="38" width="10.6666666666667" customWidth="1"/>
  </cols>
  <sheetData>
    <row r="1" ht="20.1" customHeight="1" spans="1:37">
      <c r="A1" s="31"/>
      <c r="B1" s="32"/>
      <c r="C1" s="32"/>
      <c r="D1" s="32"/>
      <c r="E1" s="32"/>
      <c r="F1" s="32"/>
      <c r="AK1" s="53" t="s">
        <v>273</v>
      </c>
    </row>
    <row r="2" ht="20.1" customHeight="1" spans="1:37">
      <c r="A2" s="49" t="s">
        <v>218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</row>
    <row r="3" ht="20.1" customHeight="1" spans="1:37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38" t="s">
        <v>5</v>
      </c>
    </row>
    <row r="4" ht="20.1" customHeight="1" spans="1:37">
      <c r="A4" s="39" t="s">
        <v>60</v>
      </c>
      <c r="B4" s="39"/>
      <c r="C4" s="39"/>
      <c r="D4" s="39"/>
      <c r="E4" s="39"/>
      <c r="F4" s="8" t="s">
        <v>67</v>
      </c>
      <c r="G4" s="52" t="s">
        <v>210</v>
      </c>
      <c r="H4" s="52"/>
      <c r="I4" s="52"/>
      <c r="J4" s="52"/>
      <c r="K4" s="52"/>
      <c r="L4" s="52" t="s">
        <v>274</v>
      </c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 t="s">
        <v>275</v>
      </c>
      <c r="Z4" s="52"/>
      <c r="AA4" s="52"/>
      <c r="AB4" s="52" t="s">
        <v>214</v>
      </c>
      <c r="AC4" s="52"/>
      <c r="AD4" s="52"/>
      <c r="AE4" s="52"/>
      <c r="AF4" s="52"/>
      <c r="AG4" s="54"/>
      <c r="AH4" s="52" t="s">
        <v>215</v>
      </c>
      <c r="AI4" s="52"/>
      <c r="AJ4" s="52"/>
      <c r="AK4" s="52"/>
    </row>
    <row r="5" ht="20.1" customHeight="1" spans="1:37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156</v>
      </c>
      <c r="H5" s="8" t="s">
        <v>276</v>
      </c>
      <c r="I5" s="8" t="s">
        <v>277</v>
      </c>
      <c r="J5" s="8" t="s">
        <v>278</v>
      </c>
      <c r="K5" s="8" t="s">
        <v>279</v>
      </c>
      <c r="L5" s="8" t="s">
        <v>156</v>
      </c>
      <c r="M5" s="8" t="s">
        <v>280</v>
      </c>
      <c r="N5" s="8" t="s">
        <v>281</v>
      </c>
      <c r="O5" s="8" t="s">
        <v>282</v>
      </c>
      <c r="P5" s="8" t="s">
        <v>283</v>
      </c>
      <c r="Q5" s="8" t="s">
        <v>284</v>
      </c>
      <c r="R5" s="8" t="s">
        <v>285</v>
      </c>
      <c r="S5" s="8" t="s">
        <v>286</v>
      </c>
      <c r="T5" s="8" t="s">
        <v>287</v>
      </c>
      <c r="U5" s="8" t="s">
        <v>288</v>
      </c>
      <c r="V5" s="8" t="s">
        <v>289</v>
      </c>
      <c r="W5" s="8" t="s">
        <v>290</v>
      </c>
      <c r="X5" s="8" t="s">
        <v>291</v>
      </c>
      <c r="Y5" s="8" t="s">
        <v>156</v>
      </c>
      <c r="Z5" s="8" t="s">
        <v>292</v>
      </c>
      <c r="AA5" s="8" t="s">
        <v>293</v>
      </c>
      <c r="AB5" s="8" t="s">
        <v>156</v>
      </c>
      <c r="AC5" s="8" t="s">
        <v>292</v>
      </c>
      <c r="AD5" s="8" t="s">
        <v>294</v>
      </c>
      <c r="AE5" s="8" t="s">
        <v>295</v>
      </c>
      <c r="AF5" s="8" t="s">
        <v>296</v>
      </c>
      <c r="AG5" s="55" t="s">
        <v>293</v>
      </c>
      <c r="AH5" s="8" t="s">
        <v>156</v>
      </c>
      <c r="AI5" s="8" t="s">
        <v>215</v>
      </c>
      <c r="AJ5" s="56" t="s">
        <v>297</v>
      </c>
      <c r="AK5" s="8" t="s">
        <v>298</v>
      </c>
    </row>
    <row r="6" ht="30.75" customHeight="1" spans="1:37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55"/>
      <c r="AH6" s="8"/>
      <c r="AI6" s="8"/>
      <c r="AJ6" s="57"/>
      <c r="AK6" s="8"/>
    </row>
    <row r="7" ht="20.1" customHeight="1" spans="1:37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SUM(G7,L7,Y7,AB7,AH7)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58">
        <v>0</v>
      </c>
      <c r="AH7" s="42">
        <v>0</v>
      </c>
      <c r="AI7" s="42">
        <v>0</v>
      </c>
      <c r="AJ7" s="42">
        <v>0</v>
      </c>
      <c r="AK7" s="42">
        <v>0</v>
      </c>
    </row>
    <row r="8" ht="20.1" customHeight="1" spans="1:37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58">
        <v>0</v>
      </c>
      <c r="AH8" s="42">
        <v>0</v>
      </c>
      <c r="AI8" s="42">
        <v>0</v>
      </c>
      <c r="AJ8" s="42">
        <v>0</v>
      </c>
      <c r="AK8" s="42">
        <v>0</v>
      </c>
    </row>
    <row r="9" ht="20.1" customHeight="1" spans="1:37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58">
        <v>0</v>
      </c>
      <c r="AH9" s="42">
        <v>0</v>
      </c>
      <c r="AI9" s="42">
        <v>0</v>
      </c>
      <c r="AJ9" s="42">
        <v>0</v>
      </c>
      <c r="AK9" s="42">
        <v>0</v>
      </c>
    </row>
    <row r="10" ht="20.1" customHeight="1" spans="1:37">
      <c r="A10" s="10" t="s">
        <v>93</v>
      </c>
      <c r="B10" s="10" t="s">
        <v>94</v>
      </c>
      <c r="C10" s="10" t="s">
        <v>94</v>
      </c>
      <c r="D10" s="10" t="s">
        <v>91</v>
      </c>
      <c r="E10" s="10" t="s">
        <v>95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58">
        <v>0</v>
      </c>
      <c r="AH10" s="42">
        <v>0</v>
      </c>
      <c r="AI10" s="42">
        <v>0</v>
      </c>
      <c r="AJ10" s="42">
        <v>0</v>
      </c>
      <c r="AK10" s="42">
        <v>0</v>
      </c>
    </row>
    <row r="11" ht="20.1" customHeight="1" spans="1:37">
      <c r="A11" s="10" t="s">
        <v>93</v>
      </c>
      <c r="B11" s="10" t="s">
        <v>94</v>
      </c>
      <c r="C11" s="10" t="s">
        <v>96</v>
      </c>
      <c r="D11" s="10" t="s">
        <v>91</v>
      </c>
      <c r="E11" s="10" t="s">
        <v>97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58">
        <v>0</v>
      </c>
      <c r="AH11" s="42">
        <v>0</v>
      </c>
      <c r="AI11" s="42">
        <v>0</v>
      </c>
      <c r="AJ11" s="42">
        <v>0</v>
      </c>
      <c r="AK11" s="42">
        <v>0</v>
      </c>
    </row>
    <row r="12" ht="20.1" customHeight="1" spans="1:37">
      <c r="A12" s="10" t="s">
        <v>93</v>
      </c>
      <c r="B12" s="10" t="s">
        <v>94</v>
      </c>
      <c r="C12" s="10" t="s">
        <v>98</v>
      </c>
      <c r="D12" s="10" t="s">
        <v>91</v>
      </c>
      <c r="E12" s="10" t="s">
        <v>99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58">
        <v>0</v>
      </c>
      <c r="AH12" s="42">
        <v>0</v>
      </c>
      <c r="AI12" s="42">
        <v>0</v>
      </c>
      <c r="AJ12" s="42">
        <v>0</v>
      </c>
      <c r="AK12" s="42">
        <v>0</v>
      </c>
    </row>
    <row r="13" ht="20.1" customHeight="1" spans="1:37">
      <c r="A13" s="10" t="s">
        <v>100</v>
      </c>
      <c r="B13" s="10" t="s">
        <v>101</v>
      </c>
      <c r="C13" s="10" t="s">
        <v>89</v>
      </c>
      <c r="D13" s="10" t="s">
        <v>91</v>
      </c>
      <c r="E13" s="10" t="s">
        <v>102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58">
        <v>0</v>
      </c>
      <c r="AH13" s="42">
        <v>0</v>
      </c>
      <c r="AI13" s="42">
        <v>0</v>
      </c>
      <c r="AJ13" s="42">
        <v>0</v>
      </c>
      <c r="AK13" s="42">
        <v>0</v>
      </c>
    </row>
    <row r="14" ht="20.1" customHeight="1" spans="1:37">
      <c r="A14" s="10" t="s">
        <v>103</v>
      </c>
      <c r="B14" s="10" t="s">
        <v>89</v>
      </c>
      <c r="C14" s="10" t="s">
        <v>90</v>
      </c>
      <c r="D14" s="10" t="s">
        <v>91</v>
      </c>
      <c r="E14" s="10" t="s">
        <v>104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58">
        <v>0</v>
      </c>
      <c r="AH14" s="42">
        <v>0</v>
      </c>
      <c r="AI14" s="42">
        <v>0</v>
      </c>
      <c r="AJ14" s="42">
        <v>0</v>
      </c>
      <c r="AK14" s="42">
        <v>0</v>
      </c>
    </row>
  </sheetData>
  <mergeCells count="42">
    <mergeCell ref="A2:AK2"/>
    <mergeCell ref="A4:E4"/>
    <mergeCell ref="G4:K4"/>
    <mergeCell ref="L4:X4"/>
    <mergeCell ref="Y4:AA4"/>
    <mergeCell ref="AB4:AG4"/>
    <mergeCell ref="AH4:AK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outlinePr showOutlineSymbols="0"/>
    <pageSetUpPr fitToPage="1"/>
  </sheetPr>
  <dimension ref="A1:AB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28" width="14.6666666666667" customWidth="1"/>
    <col min="29" max="29" width="10.6666666666667" customWidth="1"/>
  </cols>
  <sheetData>
    <row r="1" ht="20.1" customHeight="1" spans="1:28">
      <c r="A1" s="31"/>
      <c r="B1" s="32"/>
      <c r="C1" s="32"/>
      <c r="D1" s="32"/>
      <c r="E1" s="32"/>
      <c r="F1" s="32"/>
      <c r="AB1" s="53" t="s">
        <v>299</v>
      </c>
    </row>
    <row r="2" ht="20.1" customHeight="1" spans="1:28">
      <c r="A2" s="49" t="s">
        <v>218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ht="20.1" customHeight="1" spans="1:28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38" t="s">
        <v>5</v>
      </c>
    </row>
    <row r="4" ht="20.1" customHeight="1" spans="1:28">
      <c r="A4" s="39" t="s">
        <v>60</v>
      </c>
      <c r="B4" s="39"/>
      <c r="C4" s="39"/>
      <c r="D4" s="39"/>
      <c r="E4" s="39"/>
      <c r="F4" s="8" t="s">
        <v>67</v>
      </c>
      <c r="G4" s="52" t="s">
        <v>300</v>
      </c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 t="s">
        <v>216</v>
      </c>
      <c r="Y4" s="52"/>
      <c r="Z4" s="52"/>
      <c r="AA4" s="52"/>
      <c r="AB4" s="52"/>
    </row>
    <row r="5" ht="20.1" customHeight="1" spans="1:28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156</v>
      </c>
      <c r="H5" s="8" t="s">
        <v>280</v>
      </c>
      <c r="I5" s="8" t="s">
        <v>281</v>
      </c>
      <c r="J5" s="8" t="s">
        <v>282</v>
      </c>
      <c r="K5" s="8" t="s">
        <v>283</v>
      </c>
      <c r="L5" s="8" t="s">
        <v>284</v>
      </c>
      <c r="M5" s="8" t="s">
        <v>285</v>
      </c>
      <c r="N5" s="8" t="s">
        <v>286</v>
      </c>
      <c r="O5" s="8" t="s">
        <v>301</v>
      </c>
      <c r="P5" s="8" t="s">
        <v>302</v>
      </c>
      <c r="Q5" s="8" t="s">
        <v>303</v>
      </c>
      <c r="R5" s="8" t="s">
        <v>304</v>
      </c>
      <c r="S5" s="8" t="s">
        <v>287</v>
      </c>
      <c r="T5" s="8" t="s">
        <v>288</v>
      </c>
      <c r="U5" s="8" t="s">
        <v>305</v>
      </c>
      <c r="V5" s="8" t="s">
        <v>290</v>
      </c>
      <c r="W5" s="8" t="s">
        <v>300</v>
      </c>
      <c r="X5" s="8" t="s">
        <v>156</v>
      </c>
      <c r="Y5" s="8" t="s">
        <v>306</v>
      </c>
      <c r="Z5" s="8" t="s">
        <v>307</v>
      </c>
      <c r="AA5" s="8" t="s">
        <v>308</v>
      </c>
      <c r="AB5" s="8" t="s">
        <v>216</v>
      </c>
    </row>
    <row r="6" ht="30.75" customHeight="1" spans="1:28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ht="20.1" customHeight="1" spans="1:2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SUM(G7,X7)</f>
        <v>90000</v>
      </c>
      <c r="G7" s="42">
        <v>90000</v>
      </c>
      <c r="H7" s="42">
        <v>0</v>
      </c>
      <c r="I7" s="42">
        <v>90000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</row>
    <row r="8" ht="20.1" customHeight="1" spans="1:28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90000</v>
      </c>
      <c r="G8" s="42">
        <v>90000</v>
      </c>
      <c r="H8" s="42">
        <v>0</v>
      </c>
      <c r="I8" s="42">
        <v>90000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</row>
    <row r="9" ht="20.1" customHeight="1" spans="1:28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90000</v>
      </c>
      <c r="G9" s="42">
        <v>90000</v>
      </c>
      <c r="H9" s="42">
        <v>0</v>
      </c>
      <c r="I9" s="42">
        <v>90000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</row>
    <row r="10" ht="20.1" customHeight="1" spans="1:28">
      <c r="A10" s="10" t="s">
        <v>93</v>
      </c>
      <c r="B10" s="10" t="s">
        <v>94</v>
      </c>
      <c r="C10" s="10" t="s">
        <v>94</v>
      </c>
      <c r="D10" s="10" t="s">
        <v>91</v>
      </c>
      <c r="E10" s="10" t="s">
        <v>95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</row>
    <row r="11" ht="20.1" customHeight="1" spans="1:28">
      <c r="A11" s="10" t="s">
        <v>93</v>
      </c>
      <c r="B11" s="10" t="s">
        <v>94</v>
      </c>
      <c r="C11" s="10" t="s">
        <v>96</v>
      </c>
      <c r="D11" s="10" t="s">
        <v>91</v>
      </c>
      <c r="E11" s="10" t="s">
        <v>97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</row>
    <row r="12" ht="20.1" customHeight="1" spans="1:28">
      <c r="A12" s="10" t="s">
        <v>93</v>
      </c>
      <c r="B12" s="10" t="s">
        <v>94</v>
      </c>
      <c r="C12" s="10" t="s">
        <v>98</v>
      </c>
      <c r="D12" s="10" t="s">
        <v>91</v>
      </c>
      <c r="E12" s="10" t="s">
        <v>99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</row>
    <row r="13" ht="20.1" customHeight="1" spans="1:28">
      <c r="A13" s="10" t="s">
        <v>100</v>
      </c>
      <c r="B13" s="10" t="s">
        <v>101</v>
      </c>
      <c r="C13" s="10" t="s">
        <v>89</v>
      </c>
      <c r="D13" s="10" t="s">
        <v>91</v>
      </c>
      <c r="E13" s="10" t="s">
        <v>102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</row>
    <row r="14" ht="20.1" customHeight="1" spans="1:28">
      <c r="A14" s="10" t="s">
        <v>103</v>
      </c>
      <c r="B14" s="10" t="s">
        <v>89</v>
      </c>
      <c r="C14" s="10" t="s">
        <v>90</v>
      </c>
      <c r="D14" s="10" t="s">
        <v>91</v>
      </c>
      <c r="E14" s="10" t="s">
        <v>104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</row>
  </sheetData>
  <mergeCells count="30">
    <mergeCell ref="A2:AB2"/>
    <mergeCell ref="A4:E4"/>
    <mergeCell ref="G4:W4"/>
    <mergeCell ref="X4:AB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3" width="5.66666666666667" customWidth="1"/>
    <col min="4" max="4" width="17" customWidth="1"/>
    <col min="5" max="5" width="78.5" customWidth="1"/>
    <col min="6" max="6" width="25" customWidth="1"/>
    <col min="7" max="243" width="10.6666666666667" customWidth="1"/>
  </cols>
  <sheetData>
    <row r="1" ht="20.1" customHeight="1" spans="1:6">
      <c r="A1" s="31"/>
      <c r="B1" s="32"/>
      <c r="C1" s="32"/>
      <c r="D1" s="32"/>
      <c r="E1" s="32"/>
      <c r="F1" s="33" t="s">
        <v>309</v>
      </c>
    </row>
    <row r="2" ht="20.1" customHeight="1" spans="1:6">
      <c r="A2" s="34" t="s">
        <v>310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36"/>
      <c r="E3" s="36"/>
      <c r="F3" s="38" t="s">
        <v>5</v>
      </c>
    </row>
    <row r="4" ht="20.1" customHeight="1" spans="1:6">
      <c r="A4" s="39" t="s">
        <v>64</v>
      </c>
      <c r="B4" s="39"/>
      <c r="C4" s="39"/>
      <c r="D4" s="41" t="s">
        <v>65</v>
      </c>
      <c r="E4" s="8" t="s">
        <v>311</v>
      </c>
      <c r="F4" s="7" t="s">
        <v>312</v>
      </c>
    </row>
    <row r="5" ht="20.1" customHeight="1" spans="1:6">
      <c r="A5" s="48" t="s">
        <v>75</v>
      </c>
      <c r="B5" s="40" t="s">
        <v>76</v>
      </c>
      <c r="C5" s="40" t="s">
        <v>77</v>
      </c>
      <c r="D5" s="41"/>
      <c r="E5" s="8"/>
      <c r="F5" s="7"/>
    </row>
    <row r="6" ht="20.1" customHeight="1" spans="1:6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67</v>
      </c>
      <c r="F6" s="42">
        <v>711240</v>
      </c>
    </row>
    <row r="7" ht="20.1" customHeight="1" spans="1:6">
      <c r="A7" s="10" t="s">
        <v>17</v>
      </c>
      <c r="B7" s="10" t="s">
        <v>17</v>
      </c>
      <c r="C7" s="10" t="s">
        <v>17</v>
      </c>
      <c r="D7" s="10" t="s">
        <v>86</v>
      </c>
      <c r="E7" s="10" t="s">
        <v>87</v>
      </c>
      <c r="F7" s="42">
        <v>711240</v>
      </c>
    </row>
    <row r="8" ht="20.1" customHeight="1" spans="1:6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92</v>
      </c>
      <c r="F8" s="42">
        <v>711240</v>
      </c>
    </row>
    <row r="9" ht="20.1" customHeight="1" spans="1:6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313</v>
      </c>
      <c r="F9" s="42">
        <v>95500</v>
      </c>
    </row>
    <row r="10" ht="20.1" customHeight="1" spans="1:6">
      <c r="A10" s="10" t="s">
        <v>88</v>
      </c>
      <c r="B10" s="10" t="s">
        <v>89</v>
      </c>
      <c r="C10" s="10" t="s">
        <v>90</v>
      </c>
      <c r="D10" s="10" t="s">
        <v>91</v>
      </c>
      <c r="E10" s="10" t="s">
        <v>314</v>
      </c>
      <c r="F10" s="42">
        <v>43700</v>
      </c>
    </row>
    <row r="11" ht="20.1" customHeight="1" spans="1:6">
      <c r="A11" s="10" t="s">
        <v>88</v>
      </c>
      <c r="B11" s="10" t="s">
        <v>89</v>
      </c>
      <c r="C11" s="10" t="s">
        <v>90</v>
      </c>
      <c r="D11" s="10" t="s">
        <v>91</v>
      </c>
      <c r="E11" s="10" t="s">
        <v>315</v>
      </c>
      <c r="F11" s="42">
        <v>572040</v>
      </c>
    </row>
  </sheetData>
  <mergeCells count="5">
    <mergeCell ref="A2:F2"/>
    <mergeCell ref="A4:C4"/>
    <mergeCell ref="D4:D5"/>
    <mergeCell ref="E4:E5"/>
    <mergeCell ref="F4:F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outlinePr showOutlineSymbols="0"/>
    <pageSetUpPr fitToPage="1"/>
  </sheetPr>
  <dimension ref="A1:I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83333333333333" customWidth="1"/>
    <col min="4" max="4" width="17" customWidth="1"/>
    <col min="5" max="5" width="71.3333333333333" customWidth="1"/>
    <col min="6" max="8" width="18.1666666666667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205</v>
      </c>
    </row>
    <row r="2" ht="20.1" customHeight="1" spans="1:8">
      <c r="A2" s="34" t="s">
        <v>316</v>
      </c>
      <c r="B2" s="34"/>
      <c r="C2" s="34"/>
      <c r="D2" s="34"/>
      <c r="E2" s="34"/>
      <c r="F2" s="34"/>
      <c r="G2" s="34"/>
      <c r="H2" s="34"/>
    </row>
    <row r="3" ht="20.1" customHeight="1" spans="1:8">
      <c r="A3" s="44" t="s">
        <v>4</v>
      </c>
      <c r="B3" s="36"/>
      <c r="C3" s="36"/>
      <c r="D3" s="36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8" t="s">
        <v>67</v>
      </c>
      <c r="G4" s="8" t="s">
        <v>107</v>
      </c>
      <c r="H4" s="7" t="s">
        <v>108</v>
      </c>
    </row>
    <row r="5" s="43" customFormat="1" ht="43.5" customHeight="1" spans="1:245">
      <c r="A5" s="45" t="s">
        <v>75</v>
      </c>
      <c r="B5" s="40" t="s">
        <v>76</v>
      </c>
      <c r="C5" s="40" t="s">
        <v>77</v>
      </c>
      <c r="D5" s="41" t="s">
        <v>65</v>
      </c>
      <c r="E5" s="8" t="s">
        <v>109</v>
      </c>
      <c r="F5" s="8"/>
      <c r="G5" s="8"/>
      <c r="H5" s="7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</row>
    <row r="6" ht="20.1" customHeight="1" spans="1:8">
      <c r="A6" s="46" t="s">
        <v>17</v>
      </c>
      <c r="B6" s="46" t="s">
        <v>17</v>
      </c>
      <c r="C6" s="46" t="s">
        <v>17</v>
      </c>
      <c r="D6" s="46" t="s">
        <v>17</v>
      </c>
      <c r="E6" s="46" t="s">
        <v>17</v>
      </c>
      <c r="F6" s="47">
        <f t="shared" ref="F6:F15" si="0">SUM(G6,H6)</f>
        <v>0</v>
      </c>
      <c r="G6" s="47" t="s">
        <v>17</v>
      </c>
      <c r="H6" s="47" t="s">
        <v>17</v>
      </c>
    </row>
    <row r="7" ht="20.1" customHeight="1" spans="1:8">
      <c r="A7" s="46" t="s">
        <v>17</v>
      </c>
      <c r="B7" s="46" t="s">
        <v>17</v>
      </c>
      <c r="C7" s="46" t="s">
        <v>17</v>
      </c>
      <c r="D7" s="46" t="s">
        <v>17</v>
      </c>
      <c r="E7" s="46" t="s">
        <v>17</v>
      </c>
      <c r="F7" s="47">
        <f t="shared" si="0"/>
        <v>0</v>
      </c>
      <c r="G7" s="47" t="s">
        <v>17</v>
      </c>
      <c r="H7" s="47" t="s">
        <v>17</v>
      </c>
    </row>
    <row r="8" ht="20.1" customHeight="1" spans="1:8">
      <c r="A8" s="46" t="s">
        <v>17</v>
      </c>
      <c r="B8" s="46" t="s">
        <v>17</v>
      </c>
      <c r="C8" s="46" t="s">
        <v>17</v>
      </c>
      <c r="D8" s="46" t="s">
        <v>17</v>
      </c>
      <c r="E8" s="46" t="s">
        <v>17</v>
      </c>
      <c r="F8" s="47">
        <f t="shared" si="0"/>
        <v>0</v>
      </c>
      <c r="G8" s="47" t="s">
        <v>17</v>
      </c>
      <c r="H8" s="47" t="s">
        <v>17</v>
      </c>
    </row>
    <row r="9" ht="20.1" customHeight="1" spans="1:8">
      <c r="A9" s="46" t="s">
        <v>17</v>
      </c>
      <c r="B9" s="46" t="s">
        <v>17</v>
      </c>
      <c r="C9" s="46" t="s">
        <v>17</v>
      </c>
      <c r="D9" s="46" t="s">
        <v>17</v>
      </c>
      <c r="E9" s="46" t="s">
        <v>17</v>
      </c>
      <c r="F9" s="47">
        <f t="shared" si="0"/>
        <v>0</v>
      </c>
      <c r="G9" s="47" t="s">
        <v>17</v>
      </c>
      <c r="H9" s="47" t="s">
        <v>17</v>
      </c>
    </row>
    <row r="10" ht="20.1" customHeight="1" spans="1:8">
      <c r="A10" s="46" t="s">
        <v>17</v>
      </c>
      <c r="B10" s="46" t="s">
        <v>17</v>
      </c>
      <c r="C10" s="46" t="s">
        <v>17</v>
      </c>
      <c r="D10" s="46" t="s">
        <v>17</v>
      </c>
      <c r="E10" s="46" t="s">
        <v>17</v>
      </c>
      <c r="F10" s="47">
        <f t="shared" si="0"/>
        <v>0</v>
      </c>
      <c r="G10" s="47" t="s">
        <v>17</v>
      </c>
      <c r="H10" s="47" t="s">
        <v>17</v>
      </c>
    </row>
    <row r="11" ht="20.1" customHeight="1" spans="1:8">
      <c r="A11" s="46" t="s">
        <v>17</v>
      </c>
      <c r="B11" s="46" t="s">
        <v>17</v>
      </c>
      <c r="C11" s="46" t="s">
        <v>17</v>
      </c>
      <c r="D11" s="46" t="s">
        <v>17</v>
      </c>
      <c r="E11" s="46" t="s">
        <v>17</v>
      </c>
      <c r="F11" s="47">
        <f t="shared" si="0"/>
        <v>0</v>
      </c>
      <c r="G11" s="47" t="s">
        <v>17</v>
      </c>
      <c r="H11" s="47" t="s">
        <v>17</v>
      </c>
    </row>
    <row r="12" ht="20.1" customHeight="1" spans="1:8">
      <c r="A12" s="46" t="s">
        <v>17</v>
      </c>
      <c r="B12" s="46" t="s">
        <v>17</v>
      </c>
      <c r="C12" s="46" t="s">
        <v>17</v>
      </c>
      <c r="D12" s="46" t="s">
        <v>17</v>
      </c>
      <c r="E12" s="46" t="s">
        <v>17</v>
      </c>
      <c r="F12" s="47">
        <f t="shared" si="0"/>
        <v>0</v>
      </c>
      <c r="G12" s="47" t="s">
        <v>17</v>
      </c>
      <c r="H12" s="47" t="s">
        <v>17</v>
      </c>
    </row>
    <row r="13" ht="20.1" customHeight="1" spans="1:8">
      <c r="A13" s="46" t="s">
        <v>17</v>
      </c>
      <c r="B13" s="46" t="s">
        <v>17</v>
      </c>
      <c r="C13" s="46" t="s">
        <v>17</v>
      </c>
      <c r="D13" s="46" t="s">
        <v>17</v>
      </c>
      <c r="E13" s="46" t="s">
        <v>17</v>
      </c>
      <c r="F13" s="47">
        <f t="shared" si="0"/>
        <v>0</v>
      </c>
      <c r="G13" s="47" t="s">
        <v>17</v>
      </c>
      <c r="H13" s="47" t="s">
        <v>17</v>
      </c>
    </row>
    <row r="14" ht="20.1" customHeight="1" spans="1:8">
      <c r="A14" s="46" t="s">
        <v>17</v>
      </c>
      <c r="B14" s="46" t="s">
        <v>17</v>
      </c>
      <c r="C14" s="46" t="s">
        <v>17</v>
      </c>
      <c r="D14" s="46" t="s">
        <v>17</v>
      </c>
      <c r="E14" s="46" t="s">
        <v>17</v>
      </c>
      <c r="F14" s="47">
        <f t="shared" si="0"/>
        <v>0</v>
      </c>
      <c r="G14" s="47" t="s">
        <v>17</v>
      </c>
      <c r="H14" s="47" t="s">
        <v>17</v>
      </c>
    </row>
    <row r="15" ht="20.1" customHeight="1" spans="1:8">
      <c r="A15" s="46" t="s">
        <v>17</v>
      </c>
      <c r="B15" s="46" t="s">
        <v>17</v>
      </c>
      <c r="C15" s="46" t="s">
        <v>17</v>
      </c>
      <c r="D15" s="46" t="s">
        <v>17</v>
      </c>
      <c r="E15" s="46" t="s">
        <v>17</v>
      </c>
      <c r="F15" s="47">
        <f t="shared" si="0"/>
        <v>0</v>
      </c>
      <c r="G15" s="47" t="s">
        <v>17</v>
      </c>
      <c r="H15" s="47" t="s">
        <v>17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outlinePr showOutlineSymbols="0"/>
    <pageSetUpPr fitToPage="1"/>
  </sheetPr>
  <dimension ref="A1:H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.66666666666667" customWidth="1"/>
    <col min="4" max="4" width="17" customWidth="1"/>
    <col min="5" max="5" width="76.6666666666667" customWidth="1"/>
    <col min="6" max="6" width="23" customWidth="1"/>
    <col min="7" max="8" width="20.8333333333333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317</v>
      </c>
    </row>
    <row r="2" ht="20.1" customHeight="1" spans="1:8">
      <c r="A2" s="34" t="s">
        <v>318</v>
      </c>
      <c r="B2" s="34"/>
      <c r="C2" s="34"/>
      <c r="D2" s="34"/>
      <c r="E2" s="34"/>
      <c r="F2" s="34"/>
      <c r="G2" s="34"/>
      <c r="H2" s="34"/>
    </row>
    <row r="3" ht="20.1" customHeight="1" spans="1:8">
      <c r="A3" s="35" t="s">
        <v>0</v>
      </c>
      <c r="B3" s="35"/>
      <c r="C3" s="35"/>
      <c r="D3" s="35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7" t="s">
        <v>67</v>
      </c>
      <c r="G4" s="8" t="s">
        <v>107</v>
      </c>
      <c r="H4" s="7" t="s">
        <v>108</v>
      </c>
    </row>
    <row r="5" ht="44.25" customHeight="1" spans="1:8">
      <c r="A5" s="40" t="s">
        <v>75</v>
      </c>
      <c r="B5" s="40" t="s">
        <v>76</v>
      </c>
      <c r="C5" s="40" t="s">
        <v>77</v>
      </c>
      <c r="D5" s="41" t="s">
        <v>65</v>
      </c>
      <c r="E5" s="8" t="s">
        <v>109</v>
      </c>
      <c r="F5" s="7"/>
      <c r="G5" s="8"/>
      <c r="H5" s="7"/>
    </row>
    <row r="6" ht="20.1" customHeight="1" spans="1:8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17</v>
      </c>
      <c r="F6" s="42">
        <f t="shared" ref="F6:F15" si="0">SUM(G6:H6)</f>
        <v>0</v>
      </c>
      <c r="G6" s="42" t="s">
        <v>17</v>
      </c>
      <c r="H6" s="42" t="s">
        <v>17</v>
      </c>
    </row>
    <row r="7" ht="20.1" customHeight="1" spans="1: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17</v>
      </c>
      <c r="F7" s="42">
        <f t="shared" si="0"/>
        <v>0</v>
      </c>
      <c r="G7" s="42" t="s">
        <v>17</v>
      </c>
      <c r="H7" s="42" t="s">
        <v>17</v>
      </c>
    </row>
    <row r="8" ht="20.1" customHeight="1" spans="1:8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17</v>
      </c>
      <c r="F8" s="42">
        <f t="shared" si="0"/>
        <v>0</v>
      </c>
      <c r="G8" s="42" t="s">
        <v>17</v>
      </c>
      <c r="H8" s="42" t="s">
        <v>17</v>
      </c>
    </row>
    <row r="9" ht="20.1" customHeight="1" spans="1:8">
      <c r="A9" s="10" t="s">
        <v>17</v>
      </c>
      <c r="B9" s="10" t="s">
        <v>17</v>
      </c>
      <c r="C9" s="10" t="s">
        <v>17</v>
      </c>
      <c r="D9" s="10" t="s">
        <v>17</v>
      </c>
      <c r="E9" s="10" t="s">
        <v>17</v>
      </c>
      <c r="F9" s="42">
        <f t="shared" si="0"/>
        <v>0</v>
      </c>
      <c r="G9" s="42" t="s">
        <v>17</v>
      </c>
      <c r="H9" s="42" t="s">
        <v>17</v>
      </c>
    </row>
    <row r="10" ht="20.1" customHeight="1" spans="1:8">
      <c r="A10" s="10" t="s">
        <v>17</v>
      </c>
      <c r="B10" s="10" t="s">
        <v>17</v>
      </c>
      <c r="C10" s="10" t="s">
        <v>17</v>
      </c>
      <c r="D10" s="10" t="s">
        <v>17</v>
      </c>
      <c r="E10" s="10" t="s">
        <v>17</v>
      </c>
      <c r="F10" s="42">
        <f t="shared" si="0"/>
        <v>0</v>
      </c>
      <c r="G10" s="42" t="s">
        <v>17</v>
      </c>
      <c r="H10" s="42" t="s">
        <v>17</v>
      </c>
    </row>
    <row r="11" ht="20.1" customHeight="1" spans="1:8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17</v>
      </c>
      <c r="F11" s="42">
        <f t="shared" si="0"/>
        <v>0</v>
      </c>
      <c r="G11" s="42" t="s">
        <v>17</v>
      </c>
      <c r="H11" s="42" t="s">
        <v>17</v>
      </c>
    </row>
    <row r="12" ht="20.1" customHeight="1" spans="1:8">
      <c r="A12" s="10" t="s">
        <v>17</v>
      </c>
      <c r="B12" s="10" t="s">
        <v>17</v>
      </c>
      <c r="C12" s="10" t="s">
        <v>17</v>
      </c>
      <c r="D12" s="10" t="s">
        <v>17</v>
      </c>
      <c r="E12" s="10" t="s">
        <v>17</v>
      </c>
      <c r="F12" s="42">
        <f t="shared" si="0"/>
        <v>0</v>
      </c>
      <c r="G12" s="42" t="s">
        <v>17</v>
      </c>
      <c r="H12" s="42" t="s">
        <v>17</v>
      </c>
    </row>
    <row r="13" ht="20.1" customHeight="1" spans="1:8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17</v>
      </c>
      <c r="F13" s="42">
        <f t="shared" si="0"/>
        <v>0</v>
      </c>
      <c r="G13" s="42" t="s">
        <v>17</v>
      </c>
      <c r="H13" s="42" t="s">
        <v>17</v>
      </c>
    </row>
    <row r="14" ht="20.1" customHeight="1" spans="1:8">
      <c r="A14" s="10" t="s">
        <v>17</v>
      </c>
      <c r="B14" s="10" t="s">
        <v>17</v>
      </c>
      <c r="C14" s="10" t="s">
        <v>17</v>
      </c>
      <c r="D14" s="10" t="s">
        <v>17</v>
      </c>
      <c r="E14" s="10" t="s">
        <v>17</v>
      </c>
      <c r="F14" s="42">
        <f t="shared" si="0"/>
        <v>0</v>
      </c>
      <c r="G14" s="42" t="s">
        <v>17</v>
      </c>
      <c r="H14" s="42" t="s">
        <v>17</v>
      </c>
    </row>
    <row r="15" ht="20.1" customHeight="1" spans="1:8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17</v>
      </c>
      <c r="F15" s="42">
        <f t="shared" si="0"/>
        <v>0</v>
      </c>
      <c r="G15" s="42" t="s">
        <v>17</v>
      </c>
      <c r="H15" s="42" t="s">
        <v>17</v>
      </c>
    </row>
  </sheetData>
  <mergeCells count="6">
    <mergeCell ref="A2:H2"/>
    <mergeCell ref="A3:D3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.393750011920929" footer="0"/>
  <pageSetup paperSize="9" fitToHeight="1000" orientation="landscape" errors="blank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6" width="30.3333333333333" customWidth="1"/>
  </cols>
  <sheetData>
    <row r="1" ht="14.25" spans="1:6">
      <c r="A1" s="3"/>
      <c r="C1" s="4"/>
      <c r="D1" s="12"/>
      <c r="E1" s="12"/>
      <c r="F1" s="4" t="s">
        <v>319</v>
      </c>
    </row>
    <row r="2" ht="28.5" spans="1:6">
      <c r="A2" s="13" t="s">
        <v>320</v>
      </c>
      <c r="B2" s="13"/>
      <c r="C2" s="13"/>
      <c r="D2" s="13"/>
      <c r="E2" s="13"/>
      <c r="F2" s="13"/>
    </row>
    <row r="3" ht="21" customHeight="1" spans="1:6">
      <c r="A3" s="14" t="s">
        <v>17</v>
      </c>
      <c r="C3" s="15"/>
      <c r="D3" s="12"/>
      <c r="E3" s="12"/>
      <c r="F3" s="15" t="s">
        <v>5</v>
      </c>
    </row>
    <row r="4" ht="21" customHeight="1" spans="1:6">
      <c r="A4" s="16" t="s">
        <v>321</v>
      </c>
      <c r="B4" s="17" t="s">
        <v>322</v>
      </c>
      <c r="C4" s="18" t="s">
        <v>323</v>
      </c>
      <c r="D4" s="19"/>
      <c r="E4" s="19"/>
      <c r="F4" s="20"/>
    </row>
    <row r="5" ht="21" customHeight="1" spans="1:6">
      <c r="A5" s="16"/>
      <c r="B5" s="17"/>
      <c r="C5" s="21" t="s">
        <v>156</v>
      </c>
      <c r="D5" s="22" t="s">
        <v>112</v>
      </c>
      <c r="E5" s="23" t="s">
        <v>69</v>
      </c>
      <c r="F5" s="23" t="s">
        <v>114</v>
      </c>
    </row>
    <row r="6" ht="21" customHeight="1" spans="1:6">
      <c r="A6" s="24" t="s">
        <v>67</v>
      </c>
      <c r="B6" s="25">
        <f>SUM(B7,B8,B9)</f>
        <v>1200</v>
      </c>
      <c r="C6" s="25">
        <f>SUM(D6,E6,F6)</f>
        <v>1200</v>
      </c>
      <c r="D6" s="26">
        <f>SUM(D7,D8,D9)</f>
        <v>1200</v>
      </c>
      <c r="E6" s="26">
        <f>SUM(E7,E8,E9)</f>
        <v>0</v>
      </c>
      <c r="F6" s="26">
        <f>SUM(F7,F8,F9)</f>
        <v>0</v>
      </c>
    </row>
    <row r="7" ht="21" customHeight="1" spans="1:6">
      <c r="A7" s="27" t="s">
        <v>324</v>
      </c>
      <c r="B7" s="28">
        <v>0</v>
      </c>
      <c r="C7" s="25">
        <f>SUM(D7:F7)</f>
        <v>0</v>
      </c>
      <c r="D7" s="28">
        <v>0</v>
      </c>
      <c r="E7" s="28">
        <v>0</v>
      </c>
      <c r="F7" s="28">
        <v>0</v>
      </c>
    </row>
    <row r="8" ht="21" customHeight="1" spans="1:6">
      <c r="A8" s="27" t="s">
        <v>325</v>
      </c>
      <c r="B8" s="28">
        <v>1200</v>
      </c>
      <c r="C8" s="25">
        <f>SUM(D8,E8,F8)</f>
        <v>1200</v>
      </c>
      <c r="D8" s="28">
        <v>1200</v>
      </c>
      <c r="E8" s="28">
        <v>0</v>
      </c>
      <c r="F8" s="28">
        <v>0</v>
      </c>
    </row>
    <row r="9" ht="21" customHeight="1" spans="1:6">
      <c r="A9" s="27" t="s">
        <v>326</v>
      </c>
      <c r="B9" s="29">
        <f>SUM(B10:B11)</f>
        <v>0</v>
      </c>
      <c r="C9" s="25">
        <f>SUM(D9,E9,F9)</f>
        <v>0</v>
      </c>
      <c r="D9" s="29">
        <f>SUM(D10,D11)</f>
        <v>0</v>
      </c>
      <c r="E9" s="29">
        <f>SUM(E10,E11)</f>
        <v>0</v>
      </c>
      <c r="F9" s="29">
        <f>SUM(F10,F11)</f>
        <v>0</v>
      </c>
    </row>
    <row r="10" ht="21" customHeight="1" spans="1:6">
      <c r="A10" s="30" t="s">
        <v>327</v>
      </c>
      <c r="B10" s="28">
        <v>0</v>
      </c>
      <c r="C10" s="25">
        <f>SUM(D10,E10,F10)</f>
        <v>0</v>
      </c>
      <c r="D10" s="28">
        <v>0</v>
      </c>
      <c r="E10" s="28">
        <v>0</v>
      </c>
      <c r="F10" s="28">
        <v>0</v>
      </c>
    </row>
    <row r="11" ht="21" customHeight="1" spans="1:6">
      <c r="A11" s="27" t="s">
        <v>328</v>
      </c>
      <c r="B11" s="28">
        <v>0</v>
      </c>
      <c r="C11" s="25">
        <f>SUM(D11,E11,F11)</f>
        <v>0</v>
      </c>
      <c r="D11" s="28">
        <v>0</v>
      </c>
      <c r="E11" s="28">
        <v>0</v>
      </c>
      <c r="F11" s="28">
        <v>0</v>
      </c>
    </row>
  </sheetData>
  <mergeCells count="4">
    <mergeCell ref="A2:F2"/>
    <mergeCell ref="C4:F4"/>
    <mergeCell ref="A4:A5"/>
    <mergeCell ref="B4:B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>
    <outlinePr showOutlineSymbols="0"/>
    <pageSetUpPr fitToPage="1"/>
  </sheetPr>
  <dimension ref="A1:G1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6"/>
  <cols>
    <col min="1" max="7" width="19.1666666666667" customWidth="1"/>
  </cols>
  <sheetData>
    <row r="1" spans="1:7">
      <c r="A1" s="1"/>
      <c r="B1" s="2"/>
      <c r="C1" s="3"/>
      <c r="D1" s="3"/>
      <c r="E1" s="3"/>
      <c r="F1" s="3"/>
      <c r="G1" s="4" t="s">
        <v>329</v>
      </c>
    </row>
    <row r="2" ht="27" spans="1:7">
      <c r="A2" s="5" t="s">
        <v>330</v>
      </c>
      <c r="B2" s="5"/>
      <c r="C2" s="5"/>
      <c r="D2" s="5"/>
      <c r="E2" s="5"/>
      <c r="F2" s="5"/>
      <c r="G2" s="5"/>
    </row>
    <row r="3" spans="1:7">
      <c r="A3" s="1" t="s">
        <v>17</v>
      </c>
      <c r="B3" s="6"/>
      <c r="C3" s="6"/>
      <c r="D3" s="6"/>
      <c r="E3" s="6"/>
      <c r="F3" s="6"/>
      <c r="G3" s="4" t="s">
        <v>5</v>
      </c>
    </row>
    <row r="4" ht="13.5" customHeight="1" spans="1:7">
      <c r="A4" s="7" t="s">
        <v>331</v>
      </c>
      <c r="B4" s="7" t="s">
        <v>332</v>
      </c>
      <c r="C4" s="7" t="s">
        <v>333</v>
      </c>
      <c r="D4" s="7" t="s">
        <v>334</v>
      </c>
      <c r="E4" s="7" t="s">
        <v>335</v>
      </c>
      <c r="F4" s="7" t="s">
        <v>336</v>
      </c>
      <c r="G4" s="8" t="s">
        <v>61</v>
      </c>
    </row>
    <row r="5" ht="33" customHeight="1" spans="1:7">
      <c r="A5" s="7"/>
      <c r="B5" s="7"/>
      <c r="C5" s="7"/>
      <c r="D5" s="7"/>
      <c r="E5" s="7"/>
      <c r="F5" s="7"/>
      <c r="G5" s="8"/>
    </row>
    <row r="6" ht="18" customHeight="1" spans="1:7">
      <c r="A6" s="9" t="s">
        <v>17</v>
      </c>
      <c r="B6" s="9" t="s">
        <v>67</v>
      </c>
      <c r="C6" s="9" t="s">
        <v>17</v>
      </c>
      <c r="D6" s="10"/>
      <c r="E6" s="10" t="s">
        <v>17</v>
      </c>
      <c r="F6" s="11">
        <v>5</v>
      </c>
      <c r="G6" s="11">
        <v>170000</v>
      </c>
    </row>
    <row r="7" ht="18" customHeight="1" spans="1:7">
      <c r="A7" s="9" t="s">
        <v>86</v>
      </c>
      <c r="B7" s="9" t="s">
        <v>87</v>
      </c>
      <c r="C7" s="9" t="s">
        <v>17</v>
      </c>
      <c r="D7" s="10"/>
      <c r="E7" s="10" t="s">
        <v>17</v>
      </c>
      <c r="F7" s="11">
        <v>5</v>
      </c>
      <c r="G7" s="11">
        <v>170000</v>
      </c>
    </row>
    <row r="8" ht="18" customHeight="1" spans="1:7">
      <c r="A8" s="9" t="s">
        <v>17</v>
      </c>
      <c r="B8" s="9" t="s">
        <v>337</v>
      </c>
      <c r="C8" s="9" t="s">
        <v>17</v>
      </c>
      <c r="D8" s="10"/>
      <c r="E8" s="10" t="s">
        <v>17</v>
      </c>
      <c r="F8" s="11">
        <v>5</v>
      </c>
      <c r="G8" s="11">
        <v>170000</v>
      </c>
    </row>
    <row r="9" ht="18" customHeight="1" spans="1:7">
      <c r="A9" s="9" t="s">
        <v>91</v>
      </c>
      <c r="B9" s="9" t="s">
        <v>338</v>
      </c>
      <c r="C9" s="9" t="s">
        <v>339</v>
      </c>
      <c r="D9" s="10"/>
      <c r="E9" s="10" t="s">
        <v>340</v>
      </c>
      <c r="F9" s="11">
        <v>2</v>
      </c>
      <c r="G9" s="11">
        <v>90000</v>
      </c>
    </row>
    <row r="10" ht="18" customHeight="1" spans="1:7">
      <c r="A10" s="9" t="s">
        <v>91</v>
      </c>
      <c r="B10" s="9" t="s">
        <v>338</v>
      </c>
      <c r="C10" s="9" t="s">
        <v>339</v>
      </c>
      <c r="D10" s="10"/>
      <c r="E10" s="10" t="s">
        <v>341</v>
      </c>
      <c r="F10" s="11">
        <v>3</v>
      </c>
      <c r="G10" s="11">
        <v>80000</v>
      </c>
    </row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outlinePr showOutlineSymbols="0"/>
    <pageSetUpPr fitToPage="1"/>
  </sheetPr>
  <dimension ref="A1:D42"/>
  <sheetViews>
    <sheetView showGridLines="0" showZeros="0" tabSelected="1" zoomScaleSheetLayoutView="60" topLeftCell="A17" workbookViewId="0">
      <selection activeCell="B51" sqref="B51"/>
    </sheetView>
  </sheetViews>
  <sheetFormatPr defaultColWidth="9.33333333333333" defaultRowHeight="11.25" outlineLevelCol="3"/>
  <cols>
    <col min="1" max="4" width="36.5" customWidth="1"/>
    <col min="5" max="7" width="8.66666666666667" customWidth="1"/>
  </cols>
  <sheetData>
    <row r="1" ht="20.25" customHeight="1" spans="1:4">
      <c r="A1" s="106"/>
      <c r="B1" s="106"/>
      <c r="C1" s="106"/>
      <c r="D1" s="38" t="s">
        <v>2</v>
      </c>
    </row>
    <row r="2" ht="20.25" customHeight="1" spans="1:4">
      <c r="A2" s="49" t="s">
        <v>3</v>
      </c>
      <c r="B2" s="49"/>
      <c r="C2" s="49"/>
      <c r="D2" s="49"/>
    </row>
    <row r="3" ht="20.25" customHeight="1" spans="1:4">
      <c r="A3" s="107" t="s">
        <v>4</v>
      </c>
      <c r="B3" s="108"/>
      <c r="C3" s="91"/>
      <c r="D3" s="38" t="s">
        <v>5</v>
      </c>
    </row>
    <row r="4" ht="15" customHeight="1" spans="1:4">
      <c r="A4" s="109" t="s">
        <v>6</v>
      </c>
      <c r="B4" s="110"/>
      <c r="C4" s="109" t="s">
        <v>7</v>
      </c>
      <c r="D4" s="110"/>
    </row>
    <row r="5" ht="15" customHeight="1" spans="1:4">
      <c r="A5" s="112" t="s">
        <v>8</v>
      </c>
      <c r="B5" s="113" t="s">
        <v>9</v>
      </c>
      <c r="C5" s="112" t="s">
        <v>8</v>
      </c>
      <c r="D5" s="114" t="s">
        <v>9</v>
      </c>
    </row>
    <row r="6" ht="15" customHeight="1" spans="1:4">
      <c r="A6" s="183" t="s">
        <v>10</v>
      </c>
      <c r="B6" s="184">
        <v>3043909</v>
      </c>
      <c r="C6" s="135" t="s">
        <v>11</v>
      </c>
      <c r="D6" s="184">
        <v>0</v>
      </c>
    </row>
    <row r="7" ht="15" customHeight="1" spans="1:4">
      <c r="A7" s="183" t="s">
        <v>12</v>
      </c>
      <c r="B7" s="184">
        <v>0</v>
      </c>
      <c r="C7" s="135" t="s">
        <v>13</v>
      </c>
      <c r="D7" s="184">
        <v>0</v>
      </c>
    </row>
    <row r="8" ht="15" customHeight="1" spans="1:4">
      <c r="A8" s="183" t="s">
        <v>14</v>
      </c>
      <c r="B8" s="184">
        <v>0</v>
      </c>
      <c r="C8" s="135" t="s">
        <v>15</v>
      </c>
      <c r="D8" s="184">
        <v>0</v>
      </c>
    </row>
    <row r="9" ht="15" customHeight="1" spans="1:4">
      <c r="A9" s="183" t="s">
        <v>16</v>
      </c>
      <c r="B9" s="184" t="s">
        <v>17</v>
      </c>
      <c r="C9" s="135" t="s">
        <v>18</v>
      </c>
      <c r="D9" s="184">
        <v>0</v>
      </c>
    </row>
    <row r="10" ht="15" customHeight="1" spans="1:4">
      <c r="A10" s="183" t="s">
        <v>19</v>
      </c>
      <c r="B10" s="184">
        <v>0</v>
      </c>
      <c r="C10" s="135" t="s">
        <v>20</v>
      </c>
      <c r="D10" s="184">
        <v>2424861</v>
      </c>
    </row>
    <row r="11" ht="15" customHeight="1" spans="1:4">
      <c r="A11" s="183" t="s">
        <v>21</v>
      </c>
      <c r="B11" s="184">
        <v>0</v>
      </c>
      <c r="C11" s="135" t="s">
        <v>22</v>
      </c>
      <c r="D11" s="184">
        <v>0</v>
      </c>
    </row>
    <row r="12" ht="15" customHeight="1" spans="1:4">
      <c r="A12" s="183" t="s">
        <v>23</v>
      </c>
      <c r="B12" s="184">
        <v>0</v>
      </c>
      <c r="C12" s="135" t="s">
        <v>24</v>
      </c>
      <c r="D12" s="184">
        <v>0</v>
      </c>
    </row>
    <row r="13" ht="15" customHeight="1" spans="1:4">
      <c r="A13" s="183" t="s">
        <v>25</v>
      </c>
      <c r="B13" s="184">
        <v>0</v>
      </c>
      <c r="C13" s="135" t="s">
        <v>26</v>
      </c>
      <c r="D13" s="184">
        <v>386044</v>
      </c>
    </row>
    <row r="14" ht="15" customHeight="1" spans="1:4">
      <c r="A14" s="125"/>
      <c r="B14" s="184"/>
      <c r="C14" s="135" t="s">
        <v>27</v>
      </c>
      <c r="D14" s="184">
        <v>0</v>
      </c>
    </row>
    <row r="15" ht="15" customHeight="1" spans="1:4">
      <c r="A15" s="125"/>
      <c r="B15" s="126"/>
      <c r="C15" s="135" t="s">
        <v>28</v>
      </c>
      <c r="D15" s="184">
        <v>68511</v>
      </c>
    </row>
    <row r="16" ht="15" customHeight="1" spans="1:4">
      <c r="A16" s="125"/>
      <c r="B16" s="123"/>
      <c r="C16" s="135" t="s">
        <v>29</v>
      </c>
      <c r="D16" s="184">
        <v>0</v>
      </c>
    </row>
    <row r="17" ht="15" customHeight="1" spans="1:4">
      <c r="A17" s="125"/>
      <c r="B17" s="123"/>
      <c r="C17" s="135" t="s">
        <v>30</v>
      </c>
      <c r="D17" s="184">
        <v>0</v>
      </c>
    </row>
    <row r="18" ht="15" customHeight="1" spans="1:4">
      <c r="A18" s="125"/>
      <c r="B18" s="123"/>
      <c r="C18" s="135" t="s">
        <v>31</v>
      </c>
      <c r="D18" s="184">
        <v>0</v>
      </c>
    </row>
    <row r="19" ht="15" customHeight="1" spans="1:4">
      <c r="A19" s="125"/>
      <c r="B19" s="123"/>
      <c r="C19" s="135" t="s">
        <v>32</v>
      </c>
      <c r="D19" s="184">
        <v>0</v>
      </c>
    </row>
    <row r="20" ht="15" customHeight="1" spans="1:4">
      <c r="A20" s="125"/>
      <c r="B20" s="123"/>
      <c r="C20" s="135" t="s">
        <v>33</v>
      </c>
      <c r="D20" s="184">
        <v>0</v>
      </c>
    </row>
    <row r="21" ht="15" customHeight="1" spans="1:4">
      <c r="A21" s="125"/>
      <c r="B21" s="123"/>
      <c r="C21" s="135" t="s">
        <v>34</v>
      </c>
      <c r="D21" s="184">
        <v>0</v>
      </c>
    </row>
    <row r="22" ht="15" customHeight="1" spans="1:4">
      <c r="A22" s="125"/>
      <c r="B22" s="123"/>
      <c r="C22" s="135" t="s">
        <v>35</v>
      </c>
      <c r="D22" s="184">
        <v>0</v>
      </c>
    </row>
    <row r="23" ht="15" customHeight="1" spans="1:4">
      <c r="A23" s="125"/>
      <c r="B23" s="123"/>
      <c r="C23" s="135" t="s">
        <v>36</v>
      </c>
      <c r="D23" s="184">
        <v>0</v>
      </c>
    </row>
    <row r="24" ht="15" customHeight="1" spans="1:4">
      <c r="A24" s="125"/>
      <c r="B24" s="123"/>
      <c r="C24" s="135" t="s">
        <v>37</v>
      </c>
      <c r="D24" s="184">
        <v>0</v>
      </c>
    </row>
    <row r="25" ht="15" customHeight="1" spans="1:4">
      <c r="A25" s="125"/>
      <c r="B25" s="123"/>
      <c r="C25" s="135" t="s">
        <v>38</v>
      </c>
      <c r="D25" s="184">
        <v>164493</v>
      </c>
    </row>
    <row r="26" ht="15" customHeight="1" spans="1:4">
      <c r="A26" s="116"/>
      <c r="B26" s="123"/>
      <c r="C26" s="135" t="s">
        <v>39</v>
      </c>
      <c r="D26" s="184">
        <v>0</v>
      </c>
    </row>
    <row r="27" ht="15" customHeight="1" spans="1:4">
      <c r="A27" s="116"/>
      <c r="B27" s="123"/>
      <c r="C27" s="135" t="s">
        <v>40</v>
      </c>
      <c r="D27" s="184">
        <v>0</v>
      </c>
    </row>
    <row r="28" ht="15" customHeight="1" spans="1:4">
      <c r="A28" s="116"/>
      <c r="B28" s="123"/>
      <c r="C28" s="135" t="s">
        <v>41</v>
      </c>
      <c r="D28" s="184">
        <v>0</v>
      </c>
    </row>
    <row r="29" ht="15" customHeight="1" spans="1:4">
      <c r="A29" s="116"/>
      <c r="B29" s="123"/>
      <c r="C29" s="135" t="s">
        <v>42</v>
      </c>
      <c r="D29" s="184">
        <v>0</v>
      </c>
    </row>
    <row r="30" ht="15" customHeight="1" spans="1:4">
      <c r="A30" s="116"/>
      <c r="B30" s="123"/>
      <c r="C30" s="135" t="s">
        <v>43</v>
      </c>
      <c r="D30" s="184">
        <v>0</v>
      </c>
    </row>
    <row r="31" ht="15" customHeight="1" spans="1:4">
      <c r="A31" s="116"/>
      <c r="B31" s="123"/>
      <c r="C31" s="135" t="s">
        <v>44</v>
      </c>
      <c r="D31" s="184">
        <v>0</v>
      </c>
    </row>
    <row r="32" ht="15" customHeight="1" spans="1:4">
      <c r="A32" s="116"/>
      <c r="B32" s="123"/>
      <c r="C32" s="135" t="s">
        <v>45</v>
      </c>
      <c r="D32" s="184">
        <v>0</v>
      </c>
    </row>
    <row r="33" ht="15" customHeight="1" spans="1:4">
      <c r="A33" s="116"/>
      <c r="B33" s="123"/>
      <c r="C33" s="135" t="s">
        <v>46</v>
      </c>
      <c r="D33" s="184">
        <v>0</v>
      </c>
    </row>
    <row r="34" ht="15" customHeight="1" spans="1:4">
      <c r="A34" s="116"/>
      <c r="B34" s="123"/>
      <c r="C34" s="135" t="s">
        <v>47</v>
      </c>
      <c r="D34" s="184">
        <v>0</v>
      </c>
    </row>
    <row r="35" ht="15" customHeight="1" spans="1:4">
      <c r="A35" s="116"/>
      <c r="B35" s="123"/>
      <c r="C35" s="135" t="s">
        <v>48</v>
      </c>
      <c r="D35" s="120">
        <v>0</v>
      </c>
    </row>
    <row r="36" ht="15" customHeight="1" spans="1:4">
      <c r="A36" s="129" t="s">
        <v>49</v>
      </c>
      <c r="B36" s="130">
        <f>SUM(B6:B34)</f>
        <v>3043909</v>
      </c>
      <c r="C36" s="131" t="s">
        <v>50</v>
      </c>
      <c r="D36" s="120">
        <f>SUM(D6:D35)</f>
        <v>3043909</v>
      </c>
    </row>
    <row r="37" ht="15" customHeight="1" spans="1:4">
      <c r="A37" s="116" t="s">
        <v>51</v>
      </c>
      <c r="B37" s="123"/>
      <c r="C37" s="135" t="s">
        <v>52</v>
      </c>
      <c r="D37" s="184"/>
    </row>
    <row r="38" ht="15" customHeight="1" spans="1:4">
      <c r="A38" s="116" t="s">
        <v>53</v>
      </c>
      <c r="B38" s="123">
        <v>0</v>
      </c>
      <c r="C38" s="135" t="s">
        <v>54</v>
      </c>
      <c r="D38" s="184"/>
    </row>
    <row r="39" ht="15" customHeight="1" spans="1:4">
      <c r="A39" s="116"/>
      <c r="B39" s="123"/>
      <c r="C39" s="135" t="s">
        <v>55</v>
      </c>
      <c r="D39" s="184"/>
    </row>
    <row r="40" ht="15" customHeight="1" spans="1:4">
      <c r="A40" s="116"/>
      <c r="B40" s="138"/>
      <c r="C40" s="135"/>
      <c r="D40" s="120"/>
    </row>
    <row r="41" ht="15" customHeight="1" spans="1:4">
      <c r="A41" s="129" t="s">
        <v>56</v>
      </c>
      <c r="B41" s="142">
        <f>SUM(B36:B38)</f>
        <v>3043909</v>
      </c>
      <c r="C41" s="131" t="s">
        <v>57</v>
      </c>
      <c r="D41" s="120">
        <f>SUM(D36,D37,D39)</f>
        <v>3043909</v>
      </c>
    </row>
    <row r="42" ht="20.25" customHeight="1" spans="1:4">
      <c r="A42" s="146"/>
      <c r="B42" s="185"/>
      <c r="C42" s="148"/>
      <c r="D42" s="186"/>
    </row>
  </sheetData>
  <mergeCells count="3">
    <mergeCell ref="A2:D2"/>
    <mergeCell ref="A4:B4"/>
    <mergeCell ref="C4:D4"/>
  </mergeCells>
  <printOptions horizontalCentered="1"/>
  <pageMargins left="0.393750011920929" right="0.393750011920929" top="0.787500023841858" bottom="0.393750011920929" header="0" footer="0"/>
  <pageSetup paperSize="9" fitToHeight="100" orientation="portrait" errors="blank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outlinePr showOutlineSymbols="0"/>
    <pageSetUpPr fitToPage="1"/>
  </sheetPr>
  <dimension ref="A1:V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6666666666667" customWidth="1"/>
    <col min="7" max="7" width="15.5" customWidth="1"/>
    <col min="8" max="15" width="14.8333333333333" customWidth="1"/>
    <col min="16" max="18" width="12.3333333333333" customWidth="1"/>
    <col min="19" max="19" width="16" customWidth="1"/>
    <col min="20" max="20" width="17" customWidth="1"/>
    <col min="21" max="22" width="9.16666666666667" customWidth="1"/>
  </cols>
  <sheetData>
    <row r="1" ht="20.1" customHeight="1" spans="1:2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V1" s="53" t="s">
        <v>58</v>
      </c>
    </row>
    <row r="2" ht="20.1" customHeight="1" spans="1:20">
      <c r="A2" s="34" t="s">
        <v>59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ht="20.1" customHeight="1" spans="1:22">
      <c r="A3" s="164" t="s">
        <v>4</v>
      </c>
      <c r="B3" s="164"/>
      <c r="C3" s="164"/>
      <c r="D3" s="164"/>
      <c r="E3" s="36"/>
      <c r="F3" s="93"/>
      <c r="G3" s="93"/>
      <c r="H3" s="93"/>
      <c r="I3" s="93"/>
      <c r="J3" s="50"/>
      <c r="K3" s="50"/>
      <c r="L3" s="50"/>
      <c r="M3" s="50"/>
      <c r="N3" s="50"/>
      <c r="O3" s="50"/>
      <c r="P3" s="50"/>
      <c r="Q3" s="50"/>
      <c r="R3" s="50"/>
      <c r="S3" s="51"/>
      <c r="V3" s="38" t="s">
        <v>5</v>
      </c>
    </row>
    <row r="4" ht="20.1" customHeight="1" spans="1:22">
      <c r="A4" s="165" t="s">
        <v>60</v>
      </c>
      <c r="B4" s="166"/>
      <c r="C4" s="166"/>
      <c r="D4" s="166"/>
      <c r="E4" s="167"/>
      <c r="F4" s="79" t="s">
        <v>61</v>
      </c>
      <c r="G4" s="168" t="s">
        <v>62</v>
      </c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76"/>
      <c r="V4" s="179" t="s">
        <v>63</v>
      </c>
    </row>
    <row r="5" ht="20.1" customHeight="1" spans="1:22">
      <c r="A5" s="165" t="s">
        <v>64</v>
      </c>
      <c r="B5" s="166"/>
      <c r="C5" s="167"/>
      <c r="D5" s="170" t="s">
        <v>65</v>
      </c>
      <c r="E5" s="171" t="s">
        <v>66</v>
      </c>
      <c r="F5" s="172"/>
      <c r="G5" s="170" t="s">
        <v>67</v>
      </c>
      <c r="H5" s="168" t="s">
        <v>68</v>
      </c>
      <c r="I5" s="169"/>
      <c r="J5" s="169"/>
      <c r="K5" s="169"/>
      <c r="L5" s="169"/>
      <c r="M5" s="169"/>
      <c r="N5" s="169"/>
      <c r="O5" s="176"/>
      <c r="P5" s="177" t="s">
        <v>69</v>
      </c>
      <c r="Q5" s="171" t="s">
        <v>70</v>
      </c>
      <c r="R5" s="171" t="s">
        <v>71</v>
      </c>
      <c r="S5" s="180" t="s">
        <v>72</v>
      </c>
      <c r="T5" s="180" t="s">
        <v>73</v>
      </c>
      <c r="U5" s="180" t="s">
        <v>74</v>
      </c>
      <c r="V5" s="181"/>
    </row>
    <row r="6" ht="30.75" customHeight="1" spans="1:22">
      <c r="A6" s="80" t="s">
        <v>75</v>
      </c>
      <c r="B6" s="81" t="s">
        <v>76</v>
      </c>
      <c r="C6" s="82" t="s">
        <v>77</v>
      </c>
      <c r="D6" s="83"/>
      <c r="E6" s="83"/>
      <c r="F6" s="98"/>
      <c r="G6" s="173"/>
      <c r="H6" s="174" t="s">
        <v>78</v>
      </c>
      <c r="I6" s="178" t="s">
        <v>79</v>
      </c>
      <c r="J6" s="178" t="s">
        <v>80</v>
      </c>
      <c r="K6" s="178" t="s">
        <v>81</v>
      </c>
      <c r="L6" s="178" t="s">
        <v>82</v>
      </c>
      <c r="M6" s="178" t="s">
        <v>83</v>
      </c>
      <c r="N6" s="178" t="s">
        <v>84</v>
      </c>
      <c r="O6" s="178" t="s">
        <v>85</v>
      </c>
      <c r="P6" s="98"/>
      <c r="Q6" s="98"/>
      <c r="R6" s="83"/>
      <c r="S6" s="98"/>
      <c r="T6" s="98"/>
      <c r="U6" s="98"/>
      <c r="V6" s="182"/>
    </row>
    <row r="7" ht="20.1" customHeight="1" spans="1:22">
      <c r="A7" s="85" t="s">
        <v>17</v>
      </c>
      <c r="B7" s="85" t="s">
        <v>17</v>
      </c>
      <c r="C7" s="85" t="s">
        <v>17</v>
      </c>
      <c r="D7" s="85" t="s">
        <v>17</v>
      </c>
      <c r="E7" s="85" t="s">
        <v>67</v>
      </c>
      <c r="F7" s="42">
        <f t="shared" ref="F7:F14" si="0">SUM(G7,V7)</f>
        <v>3043909</v>
      </c>
      <c r="G7" s="175">
        <f t="shared" ref="G7:G14" si="1">SUM(H7,P7:U7)</f>
        <v>3043909</v>
      </c>
      <c r="H7" s="175">
        <f t="shared" ref="H7:H14" si="2">SUM(I7:O7)</f>
        <v>3043909</v>
      </c>
      <c r="I7" s="175">
        <v>2471869</v>
      </c>
      <c r="J7" s="175"/>
      <c r="K7" s="175"/>
      <c r="L7" s="175"/>
      <c r="M7" s="175"/>
      <c r="N7" s="11"/>
      <c r="O7" s="175">
        <v>572040</v>
      </c>
      <c r="P7" s="11">
        <v>0</v>
      </c>
      <c r="Q7" s="175">
        <v>0</v>
      </c>
      <c r="R7" s="11"/>
      <c r="S7" s="175">
        <v>0</v>
      </c>
      <c r="T7" s="175">
        <v>0</v>
      </c>
      <c r="U7" s="11">
        <v>0</v>
      </c>
      <c r="V7" s="11">
        <v>0</v>
      </c>
    </row>
    <row r="8" ht="20.1" customHeight="1" spans="1:22">
      <c r="A8" s="85" t="s">
        <v>17</v>
      </c>
      <c r="B8" s="85" t="s">
        <v>17</v>
      </c>
      <c r="C8" s="85" t="s">
        <v>17</v>
      </c>
      <c r="D8" s="85" t="s">
        <v>86</v>
      </c>
      <c r="E8" s="85" t="s">
        <v>87</v>
      </c>
      <c r="F8" s="42">
        <f t="shared" si="0"/>
        <v>3043909</v>
      </c>
      <c r="G8" s="175">
        <f t="shared" si="1"/>
        <v>3043909</v>
      </c>
      <c r="H8" s="175">
        <f t="shared" si="2"/>
        <v>3043909</v>
      </c>
      <c r="I8" s="175">
        <v>2471869</v>
      </c>
      <c r="J8" s="175"/>
      <c r="K8" s="175"/>
      <c r="L8" s="175"/>
      <c r="M8" s="175"/>
      <c r="N8" s="11"/>
      <c r="O8" s="175">
        <v>572040</v>
      </c>
      <c r="P8" s="11">
        <v>0</v>
      </c>
      <c r="Q8" s="175">
        <v>0</v>
      </c>
      <c r="R8" s="11"/>
      <c r="S8" s="175">
        <v>0</v>
      </c>
      <c r="T8" s="175">
        <v>0</v>
      </c>
      <c r="U8" s="11">
        <v>0</v>
      </c>
      <c r="V8" s="11">
        <v>0</v>
      </c>
    </row>
    <row r="9" ht="20.1" customHeight="1" spans="1:22">
      <c r="A9" s="85" t="s">
        <v>88</v>
      </c>
      <c r="B9" s="85" t="s">
        <v>89</v>
      </c>
      <c r="C9" s="85" t="s">
        <v>90</v>
      </c>
      <c r="D9" s="85" t="s">
        <v>91</v>
      </c>
      <c r="E9" s="85" t="s">
        <v>92</v>
      </c>
      <c r="F9" s="42">
        <f t="shared" si="0"/>
        <v>2424861</v>
      </c>
      <c r="G9" s="175">
        <f t="shared" si="1"/>
        <v>2424861</v>
      </c>
      <c r="H9" s="175">
        <f t="shared" si="2"/>
        <v>2424861</v>
      </c>
      <c r="I9" s="175">
        <v>1852821</v>
      </c>
      <c r="J9" s="175"/>
      <c r="K9" s="175"/>
      <c r="L9" s="175"/>
      <c r="M9" s="175"/>
      <c r="N9" s="11"/>
      <c r="O9" s="175">
        <v>572040</v>
      </c>
      <c r="P9" s="11">
        <v>0</v>
      </c>
      <c r="Q9" s="175">
        <v>0</v>
      </c>
      <c r="R9" s="11"/>
      <c r="S9" s="175">
        <v>0</v>
      </c>
      <c r="T9" s="175">
        <v>0</v>
      </c>
      <c r="U9" s="11">
        <v>0</v>
      </c>
      <c r="V9" s="11">
        <v>0</v>
      </c>
    </row>
    <row r="10" ht="20.1" customHeight="1" spans="1:22">
      <c r="A10" s="85" t="s">
        <v>93</v>
      </c>
      <c r="B10" s="85" t="s">
        <v>94</v>
      </c>
      <c r="C10" s="85" t="s">
        <v>94</v>
      </c>
      <c r="D10" s="85" t="s">
        <v>91</v>
      </c>
      <c r="E10" s="85" t="s">
        <v>95</v>
      </c>
      <c r="F10" s="42">
        <f t="shared" si="0"/>
        <v>182696</v>
      </c>
      <c r="G10" s="175">
        <f t="shared" si="1"/>
        <v>182696</v>
      </c>
      <c r="H10" s="175">
        <f t="shared" si="2"/>
        <v>182696</v>
      </c>
      <c r="I10" s="175">
        <v>182696</v>
      </c>
      <c r="J10" s="175"/>
      <c r="K10" s="175"/>
      <c r="L10" s="175"/>
      <c r="M10" s="175"/>
      <c r="N10" s="11"/>
      <c r="O10" s="175">
        <v>0</v>
      </c>
      <c r="P10" s="11">
        <v>0</v>
      </c>
      <c r="Q10" s="175">
        <v>0</v>
      </c>
      <c r="R10" s="11"/>
      <c r="S10" s="175">
        <v>0</v>
      </c>
      <c r="T10" s="175">
        <v>0</v>
      </c>
      <c r="U10" s="11">
        <v>0</v>
      </c>
      <c r="V10" s="11">
        <v>0</v>
      </c>
    </row>
    <row r="11" ht="20.1" customHeight="1" spans="1:22">
      <c r="A11" s="85" t="s">
        <v>93</v>
      </c>
      <c r="B11" s="85" t="s">
        <v>94</v>
      </c>
      <c r="C11" s="85" t="s">
        <v>96</v>
      </c>
      <c r="D11" s="85" t="s">
        <v>91</v>
      </c>
      <c r="E11" s="85" t="s">
        <v>97</v>
      </c>
      <c r="F11" s="42">
        <f t="shared" si="0"/>
        <v>91348</v>
      </c>
      <c r="G11" s="175">
        <f t="shared" si="1"/>
        <v>91348</v>
      </c>
      <c r="H11" s="175">
        <f t="shared" si="2"/>
        <v>91348</v>
      </c>
      <c r="I11" s="175">
        <v>91348</v>
      </c>
      <c r="J11" s="175"/>
      <c r="K11" s="175"/>
      <c r="L11" s="175"/>
      <c r="M11" s="175"/>
      <c r="N11" s="11"/>
      <c r="O11" s="175">
        <v>0</v>
      </c>
      <c r="P11" s="11">
        <v>0</v>
      </c>
      <c r="Q11" s="175">
        <v>0</v>
      </c>
      <c r="R11" s="11"/>
      <c r="S11" s="175">
        <v>0</v>
      </c>
      <c r="T11" s="175">
        <v>0</v>
      </c>
      <c r="U11" s="11">
        <v>0</v>
      </c>
      <c r="V11" s="11">
        <v>0</v>
      </c>
    </row>
    <row r="12" ht="20.1" customHeight="1" spans="1:22">
      <c r="A12" s="85" t="s">
        <v>93</v>
      </c>
      <c r="B12" s="85" t="s">
        <v>94</v>
      </c>
      <c r="C12" s="85" t="s">
        <v>98</v>
      </c>
      <c r="D12" s="85" t="s">
        <v>91</v>
      </c>
      <c r="E12" s="85" t="s">
        <v>99</v>
      </c>
      <c r="F12" s="42">
        <f t="shared" si="0"/>
        <v>112000</v>
      </c>
      <c r="G12" s="175">
        <f t="shared" si="1"/>
        <v>112000</v>
      </c>
      <c r="H12" s="175">
        <f t="shared" si="2"/>
        <v>112000</v>
      </c>
      <c r="I12" s="175">
        <v>112000</v>
      </c>
      <c r="J12" s="175"/>
      <c r="K12" s="175"/>
      <c r="L12" s="175"/>
      <c r="M12" s="175"/>
      <c r="N12" s="11"/>
      <c r="O12" s="175">
        <v>0</v>
      </c>
      <c r="P12" s="11">
        <v>0</v>
      </c>
      <c r="Q12" s="175">
        <v>0</v>
      </c>
      <c r="R12" s="11"/>
      <c r="S12" s="175">
        <v>0</v>
      </c>
      <c r="T12" s="175">
        <v>0</v>
      </c>
      <c r="U12" s="11">
        <v>0</v>
      </c>
      <c r="V12" s="11">
        <v>0</v>
      </c>
    </row>
    <row r="13" ht="20.1" customHeight="1" spans="1:22">
      <c r="A13" s="85" t="s">
        <v>100</v>
      </c>
      <c r="B13" s="85" t="s">
        <v>101</v>
      </c>
      <c r="C13" s="85" t="s">
        <v>89</v>
      </c>
      <c r="D13" s="85" t="s">
        <v>91</v>
      </c>
      <c r="E13" s="85" t="s">
        <v>102</v>
      </c>
      <c r="F13" s="42">
        <f t="shared" si="0"/>
        <v>68511</v>
      </c>
      <c r="G13" s="175">
        <f t="shared" si="1"/>
        <v>68511</v>
      </c>
      <c r="H13" s="175">
        <f t="shared" si="2"/>
        <v>68511</v>
      </c>
      <c r="I13" s="175">
        <v>68511</v>
      </c>
      <c r="J13" s="175"/>
      <c r="K13" s="175"/>
      <c r="L13" s="175"/>
      <c r="M13" s="175"/>
      <c r="N13" s="11"/>
      <c r="O13" s="175">
        <v>0</v>
      </c>
      <c r="P13" s="11">
        <v>0</v>
      </c>
      <c r="Q13" s="175">
        <v>0</v>
      </c>
      <c r="R13" s="11"/>
      <c r="S13" s="175">
        <v>0</v>
      </c>
      <c r="T13" s="175">
        <v>0</v>
      </c>
      <c r="U13" s="11">
        <v>0</v>
      </c>
      <c r="V13" s="11">
        <v>0</v>
      </c>
    </row>
    <row r="14" ht="20.1" customHeight="1" spans="1:22">
      <c r="A14" s="85" t="s">
        <v>103</v>
      </c>
      <c r="B14" s="85" t="s">
        <v>89</v>
      </c>
      <c r="C14" s="85" t="s">
        <v>90</v>
      </c>
      <c r="D14" s="85" t="s">
        <v>91</v>
      </c>
      <c r="E14" s="85" t="s">
        <v>104</v>
      </c>
      <c r="F14" s="42">
        <f t="shared" si="0"/>
        <v>164493</v>
      </c>
      <c r="G14" s="175">
        <f t="shared" si="1"/>
        <v>164493</v>
      </c>
      <c r="H14" s="175">
        <f t="shared" si="2"/>
        <v>164493</v>
      </c>
      <c r="I14" s="175">
        <v>164493</v>
      </c>
      <c r="J14" s="175"/>
      <c r="K14" s="175"/>
      <c r="L14" s="175"/>
      <c r="M14" s="175"/>
      <c r="N14" s="11"/>
      <c r="O14" s="175">
        <v>0</v>
      </c>
      <c r="P14" s="11">
        <v>0</v>
      </c>
      <c r="Q14" s="175">
        <v>0</v>
      </c>
      <c r="R14" s="11"/>
      <c r="S14" s="175">
        <v>0</v>
      </c>
      <c r="T14" s="175">
        <v>0</v>
      </c>
      <c r="U14" s="11">
        <v>0</v>
      </c>
      <c r="V14" s="11">
        <v>0</v>
      </c>
    </row>
  </sheetData>
  <mergeCells count="16">
    <mergeCell ref="A2:T2"/>
    <mergeCell ref="A4:E4"/>
    <mergeCell ref="G4:U4"/>
    <mergeCell ref="A5:C5"/>
    <mergeCell ref="H5:O5"/>
    <mergeCell ref="D5:D6"/>
    <mergeCell ref="E5:E6"/>
    <mergeCell ref="F4:F6"/>
    <mergeCell ref="G5:G6"/>
    <mergeCell ref="P5:P6"/>
    <mergeCell ref="Q5:Q6"/>
    <mergeCell ref="R5:R6"/>
    <mergeCell ref="S5:S6"/>
    <mergeCell ref="T5:T6"/>
    <mergeCell ref="U5:U6"/>
    <mergeCell ref="V4:V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outlinePr showOutlineSymbols="0"/>
    <pageSetUpPr fitToPage="1"/>
  </sheetPr>
  <dimension ref="A1:H13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" customWidth="1"/>
    <col min="4" max="4" width="10.1666666666667" customWidth="1"/>
    <col min="5" max="5" width="50.8333333333333" customWidth="1"/>
    <col min="6" max="8" width="14.5" customWidth="1"/>
    <col min="9" max="10" width="10.6666666666667" customWidth="1"/>
  </cols>
  <sheetData>
    <row r="1" ht="20.1" customHeight="1" spans="1:8">
      <c r="A1" s="91"/>
      <c r="B1" s="149"/>
      <c r="C1" s="149"/>
      <c r="D1" s="149"/>
      <c r="E1" s="149"/>
      <c r="F1" s="149"/>
      <c r="G1" s="149"/>
      <c r="H1" s="150" t="s">
        <v>105</v>
      </c>
    </row>
    <row r="2" ht="20.1" customHeight="1" spans="1:8">
      <c r="A2" s="34" t="s">
        <v>106</v>
      </c>
      <c r="B2" s="34"/>
      <c r="C2" s="34"/>
      <c r="D2" s="34"/>
      <c r="E2" s="34"/>
      <c r="F2" s="34"/>
      <c r="G2" s="34"/>
      <c r="H2" s="34"/>
    </row>
    <row r="3" ht="20.1" customHeight="1" spans="1:8">
      <c r="A3" s="107" t="s">
        <v>4</v>
      </c>
      <c r="B3" s="108"/>
      <c r="C3" s="108"/>
      <c r="D3" s="108"/>
      <c r="E3" s="108"/>
      <c r="F3" s="151"/>
      <c r="G3" s="151"/>
      <c r="H3" s="38" t="s">
        <v>5</v>
      </c>
    </row>
    <row r="4" ht="20.1" customHeight="1" spans="1:8">
      <c r="A4" s="152" t="s">
        <v>60</v>
      </c>
      <c r="B4" s="153"/>
      <c r="C4" s="153"/>
      <c r="D4" s="111"/>
      <c r="E4" s="110"/>
      <c r="F4" s="154" t="s">
        <v>67</v>
      </c>
      <c r="G4" s="155" t="s">
        <v>107</v>
      </c>
      <c r="H4" s="156" t="s">
        <v>108</v>
      </c>
    </row>
    <row r="5" ht="41.25" customHeight="1" spans="1:8">
      <c r="A5" s="157" t="s">
        <v>75</v>
      </c>
      <c r="B5" s="158" t="s">
        <v>76</v>
      </c>
      <c r="C5" s="157" t="s">
        <v>77</v>
      </c>
      <c r="D5" s="159" t="s">
        <v>65</v>
      </c>
      <c r="E5" s="160" t="s">
        <v>109</v>
      </c>
      <c r="F5" s="155"/>
      <c r="G5" s="155"/>
      <c r="H5" s="156"/>
    </row>
    <row r="6" ht="20.1" customHeight="1" spans="1:8">
      <c r="A6" s="161" t="s">
        <v>17</v>
      </c>
      <c r="B6" s="161" t="s">
        <v>17</v>
      </c>
      <c r="C6" s="161" t="s">
        <v>17</v>
      </c>
      <c r="D6" s="161" t="s">
        <v>17</v>
      </c>
      <c r="E6" s="161" t="s">
        <v>67</v>
      </c>
      <c r="F6" s="162">
        <f t="shared" ref="F6:F13" si="0">SUM(G6:H6)</f>
        <v>3043909</v>
      </c>
      <c r="G6" s="163">
        <v>2332669</v>
      </c>
      <c r="H6" s="163">
        <v>711240</v>
      </c>
    </row>
    <row r="7" ht="20.1" customHeight="1" spans="1:8">
      <c r="A7" s="161" t="s">
        <v>17</v>
      </c>
      <c r="B7" s="161" t="s">
        <v>17</v>
      </c>
      <c r="C7" s="161" t="s">
        <v>17</v>
      </c>
      <c r="D7" s="161" t="s">
        <v>86</v>
      </c>
      <c r="E7" s="161" t="s">
        <v>87</v>
      </c>
      <c r="F7" s="162">
        <f t="shared" si="0"/>
        <v>3043909</v>
      </c>
      <c r="G7" s="163">
        <v>2332669</v>
      </c>
      <c r="H7" s="163">
        <v>711240</v>
      </c>
    </row>
    <row r="8" ht="20.1" customHeight="1" spans="1:8">
      <c r="A8" s="161" t="s">
        <v>88</v>
      </c>
      <c r="B8" s="161" t="s">
        <v>89</v>
      </c>
      <c r="C8" s="161" t="s">
        <v>90</v>
      </c>
      <c r="D8" s="161" t="s">
        <v>91</v>
      </c>
      <c r="E8" s="161" t="s">
        <v>92</v>
      </c>
      <c r="F8" s="162">
        <f t="shared" si="0"/>
        <v>2424861</v>
      </c>
      <c r="G8" s="163">
        <v>1713621</v>
      </c>
      <c r="H8" s="163">
        <v>711240</v>
      </c>
    </row>
    <row r="9" ht="20.1" customHeight="1" spans="1:8">
      <c r="A9" s="161" t="s">
        <v>93</v>
      </c>
      <c r="B9" s="161" t="s">
        <v>94</v>
      </c>
      <c r="C9" s="161" t="s">
        <v>94</v>
      </c>
      <c r="D9" s="161" t="s">
        <v>91</v>
      </c>
      <c r="E9" s="161" t="s">
        <v>95</v>
      </c>
      <c r="F9" s="162">
        <f t="shared" si="0"/>
        <v>182696</v>
      </c>
      <c r="G9" s="163">
        <v>182696</v>
      </c>
      <c r="H9" s="163">
        <v>0</v>
      </c>
    </row>
    <row r="10" ht="20.1" customHeight="1" spans="1:8">
      <c r="A10" s="161" t="s">
        <v>93</v>
      </c>
      <c r="B10" s="161" t="s">
        <v>94</v>
      </c>
      <c r="C10" s="161" t="s">
        <v>96</v>
      </c>
      <c r="D10" s="161" t="s">
        <v>91</v>
      </c>
      <c r="E10" s="161" t="s">
        <v>97</v>
      </c>
      <c r="F10" s="162">
        <f t="shared" si="0"/>
        <v>91348</v>
      </c>
      <c r="G10" s="163">
        <v>91348</v>
      </c>
      <c r="H10" s="163">
        <v>0</v>
      </c>
    </row>
    <row r="11" ht="20.1" customHeight="1" spans="1:8">
      <c r="A11" s="161" t="s">
        <v>93</v>
      </c>
      <c r="B11" s="161" t="s">
        <v>94</v>
      </c>
      <c r="C11" s="161" t="s">
        <v>98</v>
      </c>
      <c r="D11" s="161" t="s">
        <v>91</v>
      </c>
      <c r="E11" s="161" t="s">
        <v>99</v>
      </c>
      <c r="F11" s="162">
        <f t="shared" si="0"/>
        <v>112000</v>
      </c>
      <c r="G11" s="163">
        <v>112000</v>
      </c>
      <c r="H11" s="163">
        <v>0</v>
      </c>
    </row>
    <row r="12" ht="20.1" customHeight="1" spans="1:8">
      <c r="A12" s="161" t="s">
        <v>100</v>
      </c>
      <c r="B12" s="161" t="s">
        <v>101</v>
      </c>
      <c r="C12" s="161" t="s">
        <v>89</v>
      </c>
      <c r="D12" s="161" t="s">
        <v>91</v>
      </c>
      <c r="E12" s="161" t="s">
        <v>102</v>
      </c>
      <c r="F12" s="162">
        <f t="shared" si="0"/>
        <v>68511</v>
      </c>
      <c r="G12" s="163">
        <v>68511</v>
      </c>
      <c r="H12" s="163">
        <v>0</v>
      </c>
    </row>
    <row r="13" ht="20.1" customHeight="1" spans="1:8">
      <c r="A13" s="161" t="s">
        <v>103</v>
      </c>
      <c r="B13" s="161" t="s">
        <v>89</v>
      </c>
      <c r="C13" s="161" t="s">
        <v>90</v>
      </c>
      <c r="D13" s="161" t="s">
        <v>91</v>
      </c>
      <c r="E13" s="161" t="s">
        <v>104</v>
      </c>
      <c r="F13" s="162">
        <f t="shared" si="0"/>
        <v>164493</v>
      </c>
      <c r="G13" s="163">
        <v>164493</v>
      </c>
      <c r="H13" s="163">
        <v>0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outlinePr showOutlineSymbols="0"/>
    <pageSetUpPr fitToPage="1"/>
  </sheetPr>
  <dimension ref="A1:H4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1" width="31.5"/>
    <col min="2" max="2" width="24.8333333333333" customWidth="1"/>
    <col min="3" max="3" width="31.5"/>
    <col min="4" max="4" width="24.1666666666667" customWidth="1"/>
    <col min="5" max="8" width="19.8333333333333" customWidth="1"/>
  </cols>
  <sheetData>
    <row r="1" ht="15.75" customHeight="1" spans="1:8">
      <c r="A1" s="106"/>
      <c r="B1" s="106"/>
      <c r="C1" s="106"/>
      <c r="D1" s="106"/>
      <c r="E1" s="106"/>
      <c r="F1" s="106"/>
      <c r="G1" s="106"/>
      <c r="H1" s="38" t="s">
        <v>110</v>
      </c>
    </row>
    <row r="2" ht="20.25" customHeight="1" spans="1:8">
      <c r="A2" s="34" t="s">
        <v>111</v>
      </c>
      <c r="B2" s="34"/>
      <c r="C2" s="34"/>
      <c r="D2" s="34"/>
      <c r="E2" s="34"/>
      <c r="F2" s="34"/>
      <c r="G2" s="34"/>
      <c r="H2" s="34"/>
    </row>
    <row r="3" ht="20.25" customHeight="1" spans="1:8">
      <c r="A3" s="107" t="s">
        <v>4</v>
      </c>
      <c r="B3" s="108"/>
      <c r="C3" s="91"/>
      <c r="D3" s="91"/>
      <c r="E3" s="91"/>
      <c r="F3" s="91"/>
      <c r="G3" s="91"/>
      <c r="H3" s="38" t="s">
        <v>5</v>
      </c>
    </row>
    <row r="4" ht="20.25" customHeight="1" spans="1:8">
      <c r="A4" s="109" t="s">
        <v>6</v>
      </c>
      <c r="B4" s="110"/>
      <c r="C4" s="109" t="s">
        <v>7</v>
      </c>
      <c r="D4" s="111"/>
      <c r="E4" s="111"/>
      <c r="F4" s="111"/>
      <c r="G4" s="111"/>
      <c r="H4" s="110"/>
    </row>
    <row r="5" ht="34.5" customHeight="1" spans="1:8">
      <c r="A5" s="112" t="s">
        <v>8</v>
      </c>
      <c r="B5" s="113" t="s">
        <v>9</v>
      </c>
      <c r="C5" s="112" t="s">
        <v>8</v>
      </c>
      <c r="D5" s="113" t="s">
        <v>67</v>
      </c>
      <c r="E5" s="113" t="s">
        <v>112</v>
      </c>
      <c r="F5" s="114" t="s">
        <v>113</v>
      </c>
      <c r="G5" s="113" t="s">
        <v>114</v>
      </c>
      <c r="H5" s="115" t="s">
        <v>115</v>
      </c>
    </row>
    <row r="6" ht="20.25" customHeight="1" spans="1:8">
      <c r="A6" s="116" t="s">
        <v>116</v>
      </c>
      <c r="B6" s="117">
        <f>SUM(B7:B9)</f>
        <v>3043909</v>
      </c>
      <c r="C6" s="118" t="s">
        <v>117</v>
      </c>
      <c r="D6" s="119">
        <f>SUM(E6,F6,G6,H6)</f>
        <v>3043909</v>
      </c>
      <c r="E6" s="119">
        <f t="shared" ref="E6:H6" si="0">SUM(E7:E36)</f>
        <v>3043909</v>
      </c>
      <c r="F6" s="119">
        <f t="shared" si="0"/>
        <v>0</v>
      </c>
      <c r="G6" s="119">
        <f t="shared" si="0"/>
        <v>0</v>
      </c>
      <c r="H6" s="119">
        <f t="shared" si="0"/>
        <v>0</v>
      </c>
    </row>
    <row r="7" ht="20.25" customHeight="1" spans="1:8">
      <c r="A7" s="116" t="s">
        <v>118</v>
      </c>
      <c r="B7" s="119">
        <v>3043909</v>
      </c>
      <c r="C7" s="118" t="s">
        <v>119</v>
      </c>
      <c r="D7" s="120">
        <f t="shared" ref="D7:D37" si="1">SUM(E7:H7)</f>
        <v>0</v>
      </c>
      <c r="E7" s="119">
        <v>0</v>
      </c>
      <c r="F7" s="119">
        <v>0</v>
      </c>
      <c r="G7" s="121">
        <v>0</v>
      </c>
      <c r="H7" s="119">
        <v>0</v>
      </c>
    </row>
    <row r="8" ht="20.25" customHeight="1" spans="1:8">
      <c r="A8" s="116" t="s">
        <v>120</v>
      </c>
      <c r="B8" s="122">
        <v>0</v>
      </c>
      <c r="C8" s="118" t="s">
        <v>121</v>
      </c>
      <c r="D8" s="120">
        <f t="shared" si="1"/>
        <v>0</v>
      </c>
      <c r="E8" s="122">
        <v>0</v>
      </c>
      <c r="F8" s="122">
        <v>0</v>
      </c>
      <c r="G8" s="121">
        <v>0</v>
      </c>
      <c r="H8" s="122">
        <v>0</v>
      </c>
    </row>
    <row r="9" ht="20.25" customHeight="1" spans="1:8">
      <c r="A9" s="116" t="s">
        <v>122</v>
      </c>
      <c r="B9" s="123">
        <v>0</v>
      </c>
      <c r="C9" s="118" t="s">
        <v>123</v>
      </c>
      <c r="D9" s="120">
        <f t="shared" si="1"/>
        <v>0</v>
      </c>
      <c r="E9" s="122">
        <v>0</v>
      </c>
      <c r="F9" s="122">
        <v>0</v>
      </c>
      <c r="G9" s="121">
        <v>0</v>
      </c>
      <c r="H9" s="122">
        <v>0</v>
      </c>
    </row>
    <row r="10" ht="20.25" customHeight="1" spans="1:8">
      <c r="A10" s="116" t="s">
        <v>124</v>
      </c>
      <c r="B10" s="124">
        <f>SUM(B11:B14)</f>
        <v>0</v>
      </c>
      <c r="C10" s="118" t="s">
        <v>125</v>
      </c>
      <c r="D10" s="120">
        <f t="shared" si="1"/>
        <v>0</v>
      </c>
      <c r="E10" s="122">
        <v>0</v>
      </c>
      <c r="F10" s="122">
        <v>0</v>
      </c>
      <c r="G10" s="121">
        <v>0</v>
      </c>
      <c r="H10" s="122">
        <v>0</v>
      </c>
    </row>
    <row r="11" ht="20.25" customHeight="1" spans="1:8">
      <c r="A11" s="116" t="s">
        <v>118</v>
      </c>
      <c r="B11" s="122">
        <v>0</v>
      </c>
      <c r="C11" s="118" t="s">
        <v>126</v>
      </c>
      <c r="D11" s="120">
        <f t="shared" si="1"/>
        <v>2424861</v>
      </c>
      <c r="E11" s="122">
        <v>2424861</v>
      </c>
      <c r="F11" s="122">
        <v>0</v>
      </c>
      <c r="G11" s="121">
        <v>0</v>
      </c>
      <c r="H11" s="122">
        <v>0</v>
      </c>
    </row>
    <row r="12" ht="20.25" customHeight="1" spans="1:8">
      <c r="A12" s="116" t="s">
        <v>120</v>
      </c>
      <c r="B12" s="122">
        <v>0</v>
      </c>
      <c r="C12" s="118" t="s">
        <v>127</v>
      </c>
      <c r="D12" s="120">
        <f t="shared" si="1"/>
        <v>0</v>
      </c>
      <c r="E12" s="122">
        <v>0</v>
      </c>
      <c r="F12" s="122">
        <v>0</v>
      </c>
      <c r="G12" s="121">
        <v>0</v>
      </c>
      <c r="H12" s="122">
        <v>0</v>
      </c>
    </row>
    <row r="13" ht="20.25" customHeight="1" spans="1:8">
      <c r="A13" s="116" t="s">
        <v>122</v>
      </c>
      <c r="B13" s="122">
        <v>0</v>
      </c>
      <c r="C13" s="118" t="s">
        <v>128</v>
      </c>
      <c r="D13" s="120">
        <f t="shared" si="1"/>
        <v>0</v>
      </c>
      <c r="E13" s="122">
        <v>0</v>
      </c>
      <c r="F13" s="122">
        <v>0</v>
      </c>
      <c r="G13" s="121">
        <v>0</v>
      </c>
      <c r="H13" s="122">
        <v>0</v>
      </c>
    </row>
    <row r="14" ht="20.25" customHeight="1" spans="1:8">
      <c r="A14" s="116" t="s">
        <v>129</v>
      </c>
      <c r="B14" s="123"/>
      <c r="C14" s="118" t="s">
        <v>130</v>
      </c>
      <c r="D14" s="120">
        <f t="shared" si="1"/>
        <v>386044</v>
      </c>
      <c r="E14" s="122">
        <v>386044</v>
      </c>
      <c r="F14" s="122">
        <v>0</v>
      </c>
      <c r="G14" s="121">
        <v>0</v>
      </c>
      <c r="H14" s="122">
        <v>0</v>
      </c>
    </row>
    <row r="15" ht="20.25" customHeight="1" spans="1:8">
      <c r="A15" s="125"/>
      <c r="B15" s="126"/>
      <c r="C15" s="118" t="s">
        <v>131</v>
      </c>
      <c r="D15" s="120">
        <f t="shared" si="1"/>
        <v>0</v>
      </c>
      <c r="E15" s="122">
        <v>0</v>
      </c>
      <c r="F15" s="122">
        <v>0</v>
      </c>
      <c r="G15" s="121">
        <v>0</v>
      </c>
      <c r="H15" s="122">
        <v>0</v>
      </c>
    </row>
    <row r="16" ht="20.25" customHeight="1" spans="1:8">
      <c r="A16" s="125"/>
      <c r="B16" s="123"/>
      <c r="C16" s="118" t="s">
        <v>132</v>
      </c>
      <c r="D16" s="120">
        <f t="shared" si="1"/>
        <v>68511</v>
      </c>
      <c r="E16" s="122">
        <v>68511</v>
      </c>
      <c r="F16" s="122">
        <v>0</v>
      </c>
      <c r="G16" s="121">
        <v>0</v>
      </c>
      <c r="H16" s="122">
        <v>0</v>
      </c>
    </row>
    <row r="17" ht="20.25" customHeight="1" spans="1:8">
      <c r="A17" s="125"/>
      <c r="B17" s="123"/>
      <c r="C17" s="118" t="s">
        <v>133</v>
      </c>
      <c r="D17" s="120">
        <f t="shared" si="1"/>
        <v>0</v>
      </c>
      <c r="E17" s="122">
        <v>0</v>
      </c>
      <c r="F17" s="122">
        <v>0</v>
      </c>
      <c r="G17" s="121">
        <v>0</v>
      </c>
      <c r="H17" s="122">
        <v>0</v>
      </c>
    </row>
    <row r="18" ht="20.25" customHeight="1" spans="1:8">
      <c r="A18" s="125"/>
      <c r="B18" s="123"/>
      <c r="C18" s="118" t="s">
        <v>134</v>
      </c>
      <c r="D18" s="120">
        <f t="shared" si="1"/>
        <v>0</v>
      </c>
      <c r="E18" s="122">
        <v>0</v>
      </c>
      <c r="F18" s="122">
        <v>0</v>
      </c>
      <c r="G18" s="121">
        <v>0</v>
      </c>
      <c r="H18" s="122">
        <v>0</v>
      </c>
    </row>
    <row r="19" ht="20.25" customHeight="1" spans="1:8">
      <c r="A19" s="125"/>
      <c r="B19" s="123"/>
      <c r="C19" s="118" t="s">
        <v>135</v>
      </c>
      <c r="D19" s="120">
        <f t="shared" si="1"/>
        <v>0</v>
      </c>
      <c r="E19" s="122">
        <v>0</v>
      </c>
      <c r="F19" s="122">
        <v>0</v>
      </c>
      <c r="G19" s="121">
        <v>0</v>
      </c>
      <c r="H19" s="122">
        <v>0</v>
      </c>
    </row>
    <row r="20" ht="20.25" customHeight="1" spans="1:8">
      <c r="A20" s="125"/>
      <c r="B20" s="123"/>
      <c r="C20" s="118" t="s">
        <v>136</v>
      </c>
      <c r="D20" s="120">
        <f t="shared" si="1"/>
        <v>0</v>
      </c>
      <c r="E20" s="122">
        <v>0</v>
      </c>
      <c r="F20" s="122">
        <v>0</v>
      </c>
      <c r="G20" s="121">
        <v>0</v>
      </c>
      <c r="H20" s="122">
        <v>0</v>
      </c>
    </row>
    <row r="21" ht="20.25" customHeight="1" spans="1:8">
      <c r="A21" s="125"/>
      <c r="B21" s="123"/>
      <c r="C21" s="118" t="s">
        <v>137</v>
      </c>
      <c r="D21" s="120">
        <f t="shared" si="1"/>
        <v>0</v>
      </c>
      <c r="E21" s="122">
        <v>0</v>
      </c>
      <c r="F21" s="122">
        <v>0</v>
      </c>
      <c r="G21" s="121">
        <v>0</v>
      </c>
      <c r="H21" s="122">
        <v>0</v>
      </c>
    </row>
    <row r="22" ht="20.25" customHeight="1" spans="1:8">
      <c r="A22" s="125"/>
      <c r="B22" s="123"/>
      <c r="C22" s="118" t="s">
        <v>138</v>
      </c>
      <c r="D22" s="120">
        <f t="shared" si="1"/>
        <v>0</v>
      </c>
      <c r="E22" s="122">
        <v>0</v>
      </c>
      <c r="F22" s="122">
        <v>0</v>
      </c>
      <c r="G22" s="121">
        <v>0</v>
      </c>
      <c r="H22" s="122">
        <v>0</v>
      </c>
    </row>
    <row r="23" ht="20.25" customHeight="1" spans="1:8">
      <c r="A23" s="125"/>
      <c r="B23" s="123"/>
      <c r="C23" s="118" t="s">
        <v>139</v>
      </c>
      <c r="D23" s="120">
        <f t="shared" si="1"/>
        <v>0</v>
      </c>
      <c r="E23" s="122">
        <v>0</v>
      </c>
      <c r="F23" s="122">
        <v>0</v>
      </c>
      <c r="G23" s="121">
        <v>0</v>
      </c>
      <c r="H23" s="122">
        <v>0</v>
      </c>
    </row>
    <row r="24" ht="20.25" customHeight="1" spans="1:8">
      <c r="A24" s="125"/>
      <c r="B24" s="123"/>
      <c r="C24" s="118" t="s">
        <v>140</v>
      </c>
      <c r="D24" s="120">
        <f t="shared" si="1"/>
        <v>0</v>
      </c>
      <c r="E24" s="122">
        <v>0</v>
      </c>
      <c r="F24" s="122">
        <v>0</v>
      </c>
      <c r="G24" s="121">
        <v>0</v>
      </c>
      <c r="H24" s="122">
        <v>0</v>
      </c>
    </row>
    <row r="25" ht="20.25" customHeight="1" spans="1:8">
      <c r="A25" s="125"/>
      <c r="B25" s="123"/>
      <c r="C25" s="118" t="s">
        <v>141</v>
      </c>
      <c r="D25" s="120">
        <f t="shared" si="1"/>
        <v>0</v>
      </c>
      <c r="E25" s="122">
        <v>0</v>
      </c>
      <c r="F25" s="122">
        <v>0</v>
      </c>
      <c r="G25" s="121">
        <v>0</v>
      </c>
      <c r="H25" s="122">
        <v>0</v>
      </c>
    </row>
    <row r="26" ht="20.25" customHeight="1" spans="1:8">
      <c r="A26" s="116"/>
      <c r="B26" s="123"/>
      <c r="C26" s="118" t="s">
        <v>142</v>
      </c>
      <c r="D26" s="120">
        <f t="shared" si="1"/>
        <v>164493</v>
      </c>
      <c r="E26" s="122">
        <v>164493</v>
      </c>
      <c r="F26" s="122">
        <v>0</v>
      </c>
      <c r="G26" s="121">
        <v>0</v>
      </c>
      <c r="H26" s="122">
        <v>0</v>
      </c>
    </row>
    <row r="27" ht="20.25" customHeight="1" spans="1:8">
      <c r="A27" s="116"/>
      <c r="B27" s="123"/>
      <c r="C27" s="118" t="s">
        <v>143</v>
      </c>
      <c r="D27" s="120">
        <f t="shared" si="1"/>
        <v>0</v>
      </c>
      <c r="E27" s="122">
        <v>0</v>
      </c>
      <c r="F27" s="122">
        <v>0</v>
      </c>
      <c r="G27" s="121">
        <v>0</v>
      </c>
      <c r="H27" s="122">
        <v>0</v>
      </c>
    </row>
    <row r="28" ht="20.25" customHeight="1" spans="1:8">
      <c r="A28" s="116"/>
      <c r="B28" s="123"/>
      <c r="C28" s="118" t="s">
        <v>144</v>
      </c>
      <c r="D28" s="120">
        <f t="shared" si="1"/>
        <v>0</v>
      </c>
      <c r="E28" s="122">
        <v>0</v>
      </c>
      <c r="F28" s="122">
        <v>0</v>
      </c>
      <c r="G28" s="121">
        <v>0</v>
      </c>
      <c r="H28" s="122">
        <v>0</v>
      </c>
    </row>
    <row r="29" ht="20.25" customHeight="1" spans="1:8">
      <c r="A29" s="116"/>
      <c r="B29" s="123"/>
      <c r="C29" s="118" t="s">
        <v>145</v>
      </c>
      <c r="D29" s="120"/>
      <c r="E29" s="122">
        <v>0</v>
      </c>
      <c r="F29" s="122">
        <v>0</v>
      </c>
      <c r="G29" s="121">
        <v>0</v>
      </c>
      <c r="H29" s="122">
        <v>0</v>
      </c>
    </row>
    <row r="30" ht="20.25" customHeight="1" spans="1:8">
      <c r="A30" s="116"/>
      <c r="B30" s="123"/>
      <c r="C30" s="118" t="s">
        <v>146</v>
      </c>
      <c r="D30" s="120">
        <f t="shared" si="1"/>
        <v>0</v>
      </c>
      <c r="E30" s="122">
        <v>0</v>
      </c>
      <c r="F30" s="122">
        <v>0</v>
      </c>
      <c r="G30" s="121">
        <v>0</v>
      </c>
      <c r="H30" s="122">
        <v>0</v>
      </c>
    </row>
    <row r="31" ht="20.25" customHeight="1" spans="1:8">
      <c r="A31" s="116"/>
      <c r="B31" s="123"/>
      <c r="C31" s="118" t="s">
        <v>147</v>
      </c>
      <c r="D31" s="120">
        <f t="shared" si="1"/>
        <v>0</v>
      </c>
      <c r="E31" s="122">
        <v>0</v>
      </c>
      <c r="F31" s="122">
        <v>0</v>
      </c>
      <c r="G31" s="121">
        <v>0</v>
      </c>
      <c r="H31" s="122">
        <v>0</v>
      </c>
    </row>
    <row r="32" ht="20.25" customHeight="1" spans="1:8">
      <c r="A32" s="116"/>
      <c r="B32" s="123"/>
      <c r="C32" s="118" t="s">
        <v>148</v>
      </c>
      <c r="D32" s="120">
        <f t="shared" si="1"/>
        <v>0</v>
      </c>
      <c r="E32" s="122">
        <v>0</v>
      </c>
      <c r="F32" s="122">
        <v>0</v>
      </c>
      <c r="G32" s="121">
        <v>0</v>
      </c>
      <c r="H32" s="122">
        <v>0</v>
      </c>
    </row>
    <row r="33" ht="20.25" customHeight="1" spans="1:8">
      <c r="A33" s="116"/>
      <c r="B33" s="123"/>
      <c r="C33" s="118" t="s">
        <v>149</v>
      </c>
      <c r="D33" s="120">
        <f t="shared" si="1"/>
        <v>0</v>
      </c>
      <c r="E33" s="122">
        <v>0</v>
      </c>
      <c r="F33" s="122">
        <v>0</v>
      </c>
      <c r="G33" s="121">
        <v>0</v>
      </c>
      <c r="H33" s="122">
        <v>0</v>
      </c>
    </row>
    <row r="34" ht="20.25" customHeight="1" spans="1:8">
      <c r="A34" s="116"/>
      <c r="B34" s="123"/>
      <c r="C34" s="118" t="s">
        <v>150</v>
      </c>
      <c r="D34" s="120">
        <f t="shared" si="1"/>
        <v>0</v>
      </c>
      <c r="E34" s="122">
        <v>0</v>
      </c>
      <c r="F34" s="122">
        <v>0</v>
      </c>
      <c r="G34" s="121">
        <v>0</v>
      </c>
      <c r="H34" s="122">
        <v>0</v>
      </c>
    </row>
    <row r="35" ht="20.25" customHeight="1" spans="1:8">
      <c r="A35" s="116"/>
      <c r="B35" s="123"/>
      <c r="C35" s="118" t="s">
        <v>151</v>
      </c>
      <c r="D35" s="120">
        <f t="shared" si="1"/>
        <v>0</v>
      </c>
      <c r="E35" s="127">
        <v>0</v>
      </c>
      <c r="F35" s="127">
        <v>0</v>
      </c>
      <c r="G35" s="128">
        <v>0</v>
      </c>
      <c r="H35" s="127">
        <v>0</v>
      </c>
    </row>
    <row r="36" ht="20.25" customHeight="1" spans="1:8">
      <c r="A36" s="129"/>
      <c r="B36" s="130"/>
      <c r="C36" s="131" t="s">
        <v>152</v>
      </c>
      <c r="D36" s="120">
        <f t="shared" si="1"/>
        <v>0</v>
      </c>
      <c r="E36" s="132">
        <v>0</v>
      </c>
      <c r="F36" s="132">
        <v>0</v>
      </c>
      <c r="G36" s="133">
        <v>0</v>
      </c>
      <c r="H36" s="134">
        <v>0</v>
      </c>
    </row>
    <row r="37" ht="20.25" customHeight="1" spans="1:8">
      <c r="A37" s="116"/>
      <c r="B37" s="123"/>
      <c r="C37" s="135" t="s">
        <v>153</v>
      </c>
      <c r="D37" s="120">
        <f t="shared" si="1"/>
        <v>0</v>
      </c>
      <c r="E37" s="123"/>
      <c r="F37" s="123"/>
      <c r="G37" s="136"/>
      <c r="H37" s="137"/>
    </row>
    <row r="38" ht="20.25" customHeight="1" spans="1:8">
      <c r="A38" s="116"/>
      <c r="B38" s="138"/>
      <c r="C38" s="135"/>
      <c r="D38" s="120"/>
      <c r="E38" s="139"/>
      <c r="F38" s="139"/>
      <c r="G38" s="140"/>
      <c r="H38" s="141"/>
    </row>
    <row r="39" ht="20.25" customHeight="1" spans="1:8">
      <c r="A39" s="129" t="s">
        <v>56</v>
      </c>
      <c r="B39" s="142">
        <f>SUM(B6,B10)</f>
        <v>3043909</v>
      </c>
      <c r="C39" s="131" t="s">
        <v>57</v>
      </c>
      <c r="D39" s="120">
        <f>SUM(E39:H39)</f>
        <v>3043909</v>
      </c>
      <c r="E39" s="143">
        <f>SUM(E7:E37)</f>
        <v>3043909</v>
      </c>
      <c r="F39" s="143">
        <f>SUM(F7:F37)</f>
        <v>0</v>
      </c>
      <c r="G39" s="144">
        <f>SUM(G7:G37)</f>
        <v>0</v>
      </c>
      <c r="H39" s="145">
        <f>SUM(H7:H37)</f>
        <v>0</v>
      </c>
    </row>
    <row r="40" ht="20.25" customHeight="1" spans="1:8">
      <c r="A40" s="146"/>
      <c r="B40" s="147"/>
      <c r="C40" s="148"/>
      <c r="D40" s="148"/>
      <c r="E40" s="148"/>
      <c r="F40" s="148"/>
      <c r="G40" s="148"/>
      <c r="H40" s="106"/>
    </row>
  </sheetData>
  <mergeCells count="3">
    <mergeCell ref="A2:H2"/>
    <mergeCell ref="A4:B4"/>
    <mergeCell ref="C4:H4"/>
  </mergeCells>
  <printOptions horizontalCentered="1"/>
  <pageMargins left="0.393750011920929" right="0.393750011920929" top="0.787500023841858" bottom="0.393750011920929" header="0" footer="0"/>
  <pageSetup paperSize="9" scale="90" fitToHeight="100" orientation="landscape" errors="blank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outlinePr showOutlineSymbols="0"/>
    <pageSetUpPr fitToPage="1"/>
  </sheetPr>
  <dimension ref="A1:M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2" width="8.66666666666667" customWidth="1"/>
    <col min="3" max="3" width="38" customWidth="1"/>
    <col min="4" max="4" width="16.5" customWidth="1"/>
    <col min="5" max="13" width="11.1666666666667" customWidth="1"/>
  </cols>
  <sheetData>
    <row r="1" ht="20.1" customHeight="1" spans="1:1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90" t="s">
        <v>154</v>
      </c>
    </row>
    <row r="2" s="104" customFormat="1" ht="28.5" customHeight="1" spans="1:13">
      <c r="A2" s="34" t="s">
        <v>155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ht="20.1" customHeight="1" spans="1:13">
      <c r="A3" s="44" t="s">
        <v>4</v>
      </c>
      <c r="B3" s="36"/>
      <c r="C3" s="36"/>
      <c r="D3" s="93"/>
      <c r="E3" s="93"/>
      <c r="F3" s="93"/>
      <c r="G3" s="93"/>
      <c r="H3" s="93"/>
      <c r="I3" s="93"/>
      <c r="J3" s="93"/>
      <c r="K3" s="93"/>
      <c r="L3" s="93"/>
      <c r="M3" s="105" t="s">
        <v>5</v>
      </c>
    </row>
    <row r="4" ht="20.1" customHeight="1" spans="1:13">
      <c r="A4" s="39" t="s">
        <v>60</v>
      </c>
      <c r="B4" s="39"/>
      <c r="C4" s="39"/>
      <c r="D4" s="8" t="s">
        <v>67</v>
      </c>
      <c r="E4" s="8" t="s">
        <v>112</v>
      </c>
      <c r="F4" s="8"/>
      <c r="G4" s="8"/>
      <c r="H4" s="8" t="s">
        <v>69</v>
      </c>
      <c r="I4" s="8"/>
      <c r="J4" s="8"/>
      <c r="K4" s="8" t="s">
        <v>114</v>
      </c>
      <c r="L4" s="8"/>
      <c r="M4" s="8"/>
    </row>
    <row r="5" ht="21" customHeight="1" spans="1:13">
      <c r="A5" s="39" t="s">
        <v>64</v>
      </c>
      <c r="B5" s="39"/>
      <c r="C5" s="8" t="s">
        <v>66</v>
      </c>
      <c r="D5" s="8"/>
      <c r="E5" s="56" t="s">
        <v>156</v>
      </c>
      <c r="F5" s="56" t="s">
        <v>107</v>
      </c>
      <c r="G5" s="56" t="s">
        <v>108</v>
      </c>
      <c r="H5" s="56" t="s">
        <v>156</v>
      </c>
      <c r="I5" s="56" t="s">
        <v>107</v>
      </c>
      <c r="J5" s="56" t="s">
        <v>108</v>
      </c>
      <c r="K5" s="56" t="s">
        <v>156</v>
      </c>
      <c r="L5" s="56" t="s">
        <v>107</v>
      </c>
      <c r="M5" s="56" t="s">
        <v>108</v>
      </c>
    </row>
    <row r="6" ht="21" customHeight="1" spans="1:13">
      <c r="A6" s="40" t="s">
        <v>75</v>
      </c>
      <c r="B6" s="48" t="s">
        <v>76</v>
      </c>
      <c r="C6" s="8"/>
      <c r="D6" s="8"/>
      <c r="E6" s="57"/>
      <c r="F6" s="57"/>
      <c r="G6" s="57"/>
      <c r="H6" s="57"/>
      <c r="I6" s="57"/>
      <c r="J6" s="57"/>
      <c r="K6" s="57"/>
      <c r="L6" s="57"/>
      <c r="M6" s="57"/>
    </row>
    <row r="7" ht="20.1" customHeight="1" spans="1:13">
      <c r="A7" s="10" t="s">
        <v>17</v>
      </c>
      <c r="B7" s="10" t="s">
        <v>17</v>
      </c>
      <c r="C7" s="10" t="s">
        <v>67</v>
      </c>
      <c r="D7" s="42">
        <f t="shared" ref="D7:D15" si="0">SUM(E7,H7,K7)</f>
        <v>3043909</v>
      </c>
      <c r="E7" s="42">
        <f t="shared" ref="E7:E15" si="1">SUM(F7,G7)</f>
        <v>3043909</v>
      </c>
      <c r="F7" s="42">
        <v>2332669</v>
      </c>
      <c r="G7" s="42">
        <v>711240</v>
      </c>
      <c r="H7" s="42">
        <f t="shared" ref="H7:H15" si="2">SUM(I7,J7)</f>
        <v>0</v>
      </c>
      <c r="I7" s="42">
        <v>0</v>
      </c>
      <c r="J7" s="42">
        <v>0</v>
      </c>
      <c r="K7" s="42">
        <f t="shared" ref="K7:K15" si="3">SUM(L7,M7)</f>
        <v>0</v>
      </c>
      <c r="L7" s="42">
        <v>0</v>
      </c>
      <c r="M7" s="42">
        <v>0</v>
      </c>
    </row>
    <row r="8" ht="20.1" customHeight="1" spans="1:13">
      <c r="A8" s="10" t="s">
        <v>17</v>
      </c>
      <c r="B8" s="10" t="s">
        <v>17</v>
      </c>
      <c r="C8" s="10" t="s">
        <v>87</v>
      </c>
      <c r="D8" s="42">
        <f t="shared" si="0"/>
        <v>3043909</v>
      </c>
      <c r="E8" s="42">
        <f t="shared" si="1"/>
        <v>3043909</v>
      </c>
      <c r="F8" s="42">
        <v>2332669</v>
      </c>
      <c r="G8" s="42">
        <v>711240</v>
      </c>
      <c r="H8" s="42">
        <f t="shared" si="2"/>
        <v>0</v>
      </c>
      <c r="I8" s="42">
        <v>0</v>
      </c>
      <c r="J8" s="42">
        <v>0</v>
      </c>
      <c r="K8" s="42">
        <f t="shared" si="3"/>
        <v>0</v>
      </c>
      <c r="L8" s="42">
        <v>0</v>
      </c>
      <c r="M8" s="42">
        <v>0</v>
      </c>
    </row>
    <row r="9" ht="20.1" customHeight="1" spans="1:13">
      <c r="A9" s="10" t="s">
        <v>157</v>
      </c>
      <c r="B9" s="10" t="s">
        <v>17</v>
      </c>
      <c r="C9" s="10" t="s">
        <v>158</v>
      </c>
      <c r="D9" s="42">
        <f t="shared" si="0"/>
        <v>2841909</v>
      </c>
      <c r="E9" s="42">
        <f t="shared" si="1"/>
        <v>2841909</v>
      </c>
      <c r="F9" s="42">
        <v>2220669</v>
      </c>
      <c r="G9" s="42">
        <v>621240</v>
      </c>
      <c r="H9" s="42">
        <f t="shared" si="2"/>
        <v>0</v>
      </c>
      <c r="I9" s="42">
        <v>0</v>
      </c>
      <c r="J9" s="42">
        <v>0</v>
      </c>
      <c r="K9" s="42">
        <f t="shared" si="3"/>
        <v>0</v>
      </c>
      <c r="L9" s="42">
        <v>0</v>
      </c>
      <c r="M9" s="42">
        <v>0</v>
      </c>
    </row>
    <row r="10" ht="20.1" customHeight="1" spans="1:13">
      <c r="A10" s="10" t="s">
        <v>159</v>
      </c>
      <c r="B10" s="10" t="s">
        <v>90</v>
      </c>
      <c r="C10" s="10" t="s">
        <v>160</v>
      </c>
      <c r="D10" s="42">
        <f t="shared" si="0"/>
        <v>2163577</v>
      </c>
      <c r="E10" s="42">
        <f t="shared" si="1"/>
        <v>2163577</v>
      </c>
      <c r="F10" s="42">
        <v>2163577</v>
      </c>
      <c r="G10" s="42">
        <v>0</v>
      </c>
      <c r="H10" s="42">
        <f t="shared" si="2"/>
        <v>0</v>
      </c>
      <c r="I10" s="42">
        <v>0</v>
      </c>
      <c r="J10" s="42">
        <v>0</v>
      </c>
      <c r="K10" s="42">
        <f t="shared" si="3"/>
        <v>0</v>
      </c>
      <c r="L10" s="42">
        <v>0</v>
      </c>
      <c r="M10" s="42">
        <v>0</v>
      </c>
    </row>
    <row r="11" ht="20.1" customHeight="1" spans="1:13">
      <c r="A11" s="10" t="s">
        <v>159</v>
      </c>
      <c r="B11" s="10" t="s">
        <v>89</v>
      </c>
      <c r="C11" s="10" t="s">
        <v>161</v>
      </c>
      <c r="D11" s="42">
        <f t="shared" si="0"/>
        <v>678332</v>
      </c>
      <c r="E11" s="42">
        <f t="shared" si="1"/>
        <v>678332</v>
      </c>
      <c r="F11" s="42">
        <v>57092</v>
      </c>
      <c r="G11" s="42">
        <v>621240</v>
      </c>
      <c r="H11" s="42">
        <f t="shared" si="2"/>
        <v>0</v>
      </c>
      <c r="I11" s="42">
        <v>0</v>
      </c>
      <c r="J11" s="42">
        <v>0</v>
      </c>
      <c r="K11" s="42">
        <f t="shared" si="3"/>
        <v>0</v>
      </c>
      <c r="L11" s="42">
        <v>0</v>
      </c>
      <c r="M11" s="42">
        <v>0</v>
      </c>
    </row>
    <row r="12" ht="20.1" customHeight="1" spans="1:13">
      <c r="A12" s="10" t="s">
        <v>162</v>
      </c>
      <c r="B12" s="10" t="s">
        <v>17</v>
      </c>
      <c r="C12" s="10" t="s">
        <v>163</v>
      </c>
      <c r="D12" s="42">
        <f t="shared" si="0"/>
        <v>90000</v>
      </c>
      <c r="E12" s="42">
        <f t="shared" si="1"/>
        <v>90000</v>
      </c>
      <c r="F12" s="42">
        <v>0</v>
      </c>
      <c r="G12" s="42">
        <v>90000</v>
      </c>
      <c r="H12" s="42">
        <f t="shared" si="2"/>
        <v>0</v>
      </c>
      <c r="I12" s="42">
        <v>0</v>
      </c>
      <c r="J12" s="42">
        <v>0</v>
      </c>
      <c r="K12" s="42">
        <f t="shared" si="3"/>
        <v>0</v>
      </c>
      <c r="L12" s="42">
        <v>0</v>
      </c>
      <c r="M12" s="42">
        <v>0</v>
      </c>
    </row>
    <row r="13" ht="20.1" customHeight="1" spans="1:13">
      <c r="A13" s="10" t="s">
        <v>164</v>
      </c>
      <c r="B13" s="10" t="s">
        <v>90</v>
      </c>
      <c r="C13" s="10" t="s">
        <v>165</v>
      </c>
      <c r="D13" s="42">
        <f t="shared" si="0"/>
        <v>90000</v>
      </c>
      <c r="E13" s="42">
        <f t="shared" si="1"/>
        <v>90000</v>
      </c>
      <c r="F13" s="42">
        <v>0</v>
      </c>
      <c r="G13" s="42">
        <v>90000</v>
      </c>
      <c r="H13" s="42">
        <f t="shared" si="2"/>
        <v>0</v>
      </c>
      <c r="I13" s="42">
        <v>0</v>
      </c>
      <c r="J13" s="42">
        <v>0</v>
      </c>
      <c r="K13" s="42">
        <f t="shared" si="3"/>
        <v>0</v>
      </c>
      <c r="L13" s="42">
        <v>0</v>
      </c>
      <c r="M13" s="42">
        <v>0</v>
      </c>
    </row>
    <row r="14" ht="20.1" customHeight="1" spans="1:13">
      <c r="A14" s="10" t="s">
        <v>166</v>
      </c>
      <c r="B14" s="10" t="s">
        <v>17</v>
      </c>
      <c r="C14" s="10" t="s">
        <v>167</v>
      </c>
      <c r="D14" s="42">
        <f t="shared" si="0"/>
        <v>112000</v>
      </c>
      <c r="E14" s="42">
        <f t="shared" si="1"/>
        <v>112000</v>
      </c>
      <c r="F14" s="42">
        <v>112000</v>
      </c>
      <c r="G14" s="42">
        <v>0</v>
      </c>
      <c r="H14" s="42">
        <f t="shared" si="2"/>
        <v>0</v>
      </c>
      <c r="I14" s="42">
        <v>0</v>
      </c>
      <c r="J14" s="42">
        <v>0</v>
      </c>
      <c r="K14" s="42">
        <f t="shared" si="3"/>
        <v>0</v>
      </c>
      <c r="L14" s="42">
        <v>0</v>
      </c>
      <c r="M14" s="42">
        <v>0</v>
      </c>
    </row>
    <row r="15" ht="20.1" customHeight="1" spans="1:13">
      <c r="A15" s="10" t="s">
        <v>168</v>
      </c>
      <c r="B15" s="10" t="s">
        <v>94</v>
      </c>
      <c r="C15" s="10" t="s">
        <v>169</v>
      </c>
      <c r="D15" s="42">
        <f t="shared" si="0"/>
        <v>112000</v>
      </c>
      <c r="E15" s="42">
        <f t="shared" si="1"/>
        <v>112000</v>
      </c>
      <c r="F15" s="42">
        <v>112000</v>
      </c>
      <c r="G15" s="42">
        <v>0</v>
      </c>
      <c r="H15" s="42">
        <f t="shared" si="2"/>
        <v>0</v>
      </c>
      <c r="I15" s="42">
        <v>0</v>
      </c>
      <c r="J15" s="42">
        <v>0</v>
      </c>
      <c r="K15" s="42">
        <f t="shared" si="3"/>
        <v>0</v>
      </c>
      <c r="L15" s="42">
        <v>0</v>
      </c>
      <c r="M15" s="42">
        <v>0</v>
      </c>
    </row>
  </sheetData>
  <mergeCells count="17">
    <mergeCell ref="A2:M2"/>
    <mergeCell ref="A4:C4"/>
    <mergeCell ref="E4:G4"/>
    <mergeCell ref="H4:J4"/>
    <mergeCell ref="K4:M4"/>
    <mergeCell ref="A5:B5"/>
    <mergeCell ref="C5:C6"/>
    <mergeCell ref="D4:D6"/>
    <mergeCell ref="E5:E6"/>
    <mergeCell ref="F5:F6"/>
    <mergeCell ref="G5:G6"/>
    <mergeCell ref="H5:H6"/>
    <mergeCell ref="I5:I6"/>
    <mergeCell ref="J5:J6"/>
    <mergeCell ref="K5:K6"/>
    <mergeCell ref="L5:L6"/>
    <mergeCell ref="M5:M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outlinePr showOutlineSymbols="0"/>
    <pageSetUpPr fitToPage="1"/>
  </sheetPr>
  <dimension ref="A1:F23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2" width="6.33333333333333" customWidth="1"/>
    <col min="3" max="3" width="40.5" customWidth="1"/>
    <col min="4" max="4" width="25.8333333333333" customWidth="1"/>
    <col min="5" max="6" width="21.8333333333333" customWidth="1"/>
  </cols>
  <sheetData>
    <row r="1" ht="20.1" customHeight="1" spans="1:6">
      <c r="A1" s="91"/>
      <c r="B1" s="91"/>
      <c r="C1" s="92"/>
      <c r="D1" s="91"/>
      <c r="E1" s="91"/>
      <c r="F1" s="38">
        <v>0</v>
      </c>
    </row>
    <row r="2" ht="25.5" customHeight="1" spans="1:6">
      <c r="A2" s="34" t="s">
        <v>170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93"/>
      <c r="E3" s="93"/>
      <c r="F3" s="38" t="s">
        <v>5</v>
      </c>
    </row>
    <row r="4" ht="20.1" customHeight="1" spans="1:6">
      <c r="A4" s="94" t="s">
        <v>171</v>
      </c>
      <c r="B4" s="95"/>
      <c r="C4" s="96"/>
      <c r="D4" s="97" t="s">
        <v>107</v>
      </c>
      <c r="E4" s="98"/>
      <c r="F4" s="98"/>
    </row>
    <row r="5" ht="20.1" customHeight="1" spans="1:6">
      <c r="A5" s="39" t="s">
        <v>64</v>
      </c>
      <c r="B5" s="39"/>
      <c r="C5" s="8" t="s">
        <v>172</v>
      </c>
      <c r="D5" s="79" t="s">
        <v>67</v>
      </c>
      <c r="E5" s="99" t="s">
        <v>173</v>
      </c>
      <c r="F5" s="100"/>
    </row>
    <row r="6" ht="33.75" customHeight="1" spans="1:6">
      <c r="A6" s="40" t="s">
        <v>75</v>
      </c>
      <c r="B6" s="40" t="s">
        <v>76</v>
      </c>
      <c r="C6" s="8"/>
      <c r="D6" s="101"/>
      <c r="E6" s="7" t="s">
        <v>174</v>
      </c>
      <c r="F6" s="41" t="s">
        <v>175</v>
      </c>
    </row>
    <row r="7" ht="20.1" customHeight="1" spans="1:6">
      <c r="A7" s="10" t="s">
        <v>17</v>
      </c>
      <c r="B7" s="10" t="s">
        <v>17</v>
      </c>
      <c r="C7" s="10" t="s">
        <v>67</v>
      </c>
      <c r="D7" s="102">
        <v>2332669</v>
      </c>
      <c r="E7" s="103">
        <v>2275577</v>
      </c>
      <c r="F7" s="47">
        <v>57092</v>
      </c>
    </row>
    <row r="8" ht="20.1" customHeight="1" spans="1:6">
      <c r="A8" s="10" t="s">
        <v>17</v>
      </c>
      <c r="B8" s="10" t="s">
        <v>17</v>
      </c>
      <c r="C8" s="10" t="s">
        <v>87</v>
      </c>
      <c r="D8" s="102">
        <v>2332669</v>
      </c>
      <c r="E8" s="103">
        <v>2275577</v>
      </c>
      <c r="F8" s="47">
        <v>57092</v>
      </c>
    </row>
    <row r="9" ht="20.1" customHeight="1" spans="1:6">
      <c r="A9" s="10" t="s">
        <v>176</v>
      </c>
      <c r="B9" s="10" t="s">
        <v>17</v>
      </c>
      <c r="C9" s="10" t="s">
        <v>177</v>
      </c>
      <c r="D9" s="102">
        <v>2163577</v>
      </c>
      <c r="E9" s="103">
        <v>2163577</v>
      </c>
      <c r="F9" s="47">
        <v>0</v>
      </c>
    </row>
    <row r="10" ht="20.1" customHeight="1" spans="1:6">
      <c r="A10" s="10" t="s">
        <v>178</v>
      </c>
      <c r="B10" s="10" t="s">
        <v>90</v>
      </c>
      <c r="C10" s="10" t="s">
        <v>179</v>
      </c>
      <c r="D10" s="102">
        <v>638772</v>
      </c>
      <c r="E10" s="103">
        <v>638772</v>
      </c>
      <c r="F10" s="47">
        <v>0</v>
      </c>
    </row>
    <row r="11" ht="20.1" customHeight="1" spans="1:6">
      <c r="A11" s="10" t="s">
        <v>178</v>
      </c>
      <c r="B11" s="10" t="s">
        <v>89</v>
      </c>
      <c r="C11" s="10" t="s">
        <v>180</v>
      </c>
      <c r="D11" s="102">
        <v>56640</v>
      </c>
      <c r="E11" s="103">
        <v>56640</v>
      </c>
      <c r="F11" s="47">
        <v>0</v>
      </c>
    </row>
    <row r="12" ht="20.1" customHeight="1" spans="1:6">
      <c r="A12" s="10" t="s">
        <v>178</v>
      </c>
      <c r="B12" s="10" t="s">
        <v>181</v>
      </c>
      <c r="C12" s="10" t="s">
        <v>182</v>
      </c>
      <c r="D12" s="102">
        <v>480035</v>
      </c>
      <c r="E12" s="103">
        <v>480035</v>
      </c>
      <c r="F12" s="47">
        <v>0</v>
      </c>
    </row>
    <row r="13" ht="20.1" customHeight="1" spans="1:6">
      <c r="A13" s="10" t="s">
        <v>178</v>
      </c>
      <c r="B13" s="10" t="s">
        <v>183</v>
      </c>
      <c r="C13" s="10" t="s">
        <v>184</v>
      </c>
      <c r="D13" s="102">
        <v>182696</v>
      </c>
      <c r="E13" s="103">
        <v>182696</v>
      </c>
      <c r="F13" s="47">
        <v>0</v>
      </c>
    </row>
    <row r="14" ht="20.1" customHeight="1" spans="1:6">
      <c r="A14" s="10" t="s">
        <v>178</v>
      </c>
      <c r="B14" s="10" t="s">
        <v>185</v>
      </c>
      <c r="C14" s="10" t="s">
        <v>186</v>
      </c>
      <c r="D14" s="102">
        <v>91348</v>
      </c>
      <c r="E14" s="103">
        <v>91348</v>
      </c>
      <c r="F14" s="47">
        <v>0</v>
      </c>
    </row>
    <row r="15" ht="20.1" customHeight="1" spans="1:6">
      <c r="A15" s="10" t="s">
        <v>178</v>
      </c>
      <c r="B15" s="10" t="s">
        <v>187</v>
      </c>
      <c r="C15" s="10" t="s">
        <v>188</v>
      </c>
      <c r="D15" s="102">
        <v>68511</v>
      </c>
      <c r="E15" s="103">
        <v>68511</v>
      </c>
      <c r="F15" s="47">
        <v>0</v>
      </c>
    </row>
    <row r="16" ht="20.1" customHeight="1" spans="1:6">
      <c r="A16" s="10" t="s">
        <v>178</v>
      </c>
      <c r="B16" s="10" t="s">
        <v>189</v>
      </c>
      <c r="C16" s="10" t="s">
        <v>190</v>
      </c>
      <c r="D16" s="102">
        <v>14245</v>
      </c>
      <c r="E16" s="103">
        <v>14245</v>
      </c>
      <c r="F16" s="47">
        <v>0</v>
      </c>
    </row>
    <row r="17" ht="20.1" customHeight="1" spans="1:6">
      <c r="A17" s="10" t="s">
        <v>178</v>
      </c>
      <c r="B17" s="10" t="s">
        <v>191</v>
      </c>
      <c r="C17" s="10" t="s">
        <v>192</v>
      </c>
      <c r="D17" s="102">
        <v>164493</v>
      </c>
      <c r="E17" s="103">
        <v>164493</v>
      </c>
      <c r="F17" s="47">
        <v>0</v>
      </c>
    </row>
    <row r="18" ht="20.1" customHeight="1" spans="1:6">
      <c r="A18" s="10" t="s">
        <v>178</v>
      </c>
      <c r="B18" s="10" t="s">
        <v>98</v>
      </c>
      <c r="C18" s="10" t="s">
        <v>193</v>
      </c>
      <c r="D18" s="102">
        <v>466837</v>
      </c>
      <c r="E18" s="103">
        <v>466837</v>
      </c>
      <c r="F18" s="47">
        <v>0</v>
      </c>
    </row>
    <row r="19" ht="20.1" customHeight="1" spans="1:6">
      <c r="A19" s="10" t="s">
        <v>194</v>
      </c>
      <c r="B19" s="10" t="s">
        <v>17</v>
      </c>
      <c r="C19" s="10" t="s">
        <v>195</v>
      </c>
      <c r="D19" s="102">
        <v>57092</v>
      </c>
      <c r="E19" s="103">
        <v>0</v>
      </c>
      <c r="F19" s="47">
        <v>57092</v>
      </c>
    </row>
    <row r="20" ht="20.1" customHeight="1" spans="1:6">
      <c r="A20" s="10" t="s">
        <v>196</v>
      </c>
      <c r="B20" s="10" t="s">
        <v>197</v>
      </c>
      <c r="C20" s="10" t="s">
        <v>198</v>
      </c>
      <c r="D20" s="102">
        <v>22837</v>
      </c>
      <c r="E20" s="103">
        <v>0</v>
      </c>
      <c r="F20" s="47">
        <v>22837</v>
      </c>
    </row>
    <row r="21" ht="20.1" customHeight="1" spans="1:6">
      <c r="A21" s="10" t="s">
        <v>196</v>
      </c>
      <c r="B21" s="10" t="s">
        <v>199</v>
      </c>
      <c r="C21" s="10" t="s">
        <v>200</v>
      </c>
      <c r="D21" s="102">
        <v>34255</v>
      </c>
      <c r="E21" s="103">
        <v>0</v>
      </c>
      <c r="F21" s="47">
        <v>34255</v>
      </c>
    </row>
    <row r="22" ht="20.1" customHeight="1" spans="1:6">
      <c r="A22" s="10" t="s">
        <v>201</v>
      </c>
      <c r="B22" s="10" t="s">
        <v>17</v>
      </c>
      <c r="C22" s="10" t="s">
        <v>202</v>
      </c>
      <c r="D22" s="102">
        <v>112000</v>
      </c>
      <c r="E22" s="103">
        <v>112000</v>
      </c>
      <c r="F22" s="47">
        <v>0</v>
      </c>
    </row>
    <row r="23" ht="20.1" customHeight="1" spans="1:6">
      <c r="A23" s="10" t="s">
        <v>203</v>
      </c>
      <c r="B23" s="10" t="s">
        <v>89</v>
      </c>
      <c r="C23" s="10" t="s">
        <v>204</v>
      </c>
      <c r="D23" s="102">
        <v>112000</v>
      </c>
      <c r="E23" s="103">
        <v>112000</v>
      </c>
      <c r="F23" s="47">
        <v>0</v>
      </c>
    </row>
  </sheetData>
  <mergeCells count="7">
    <mergeCell ref="A2:F2"/>
    <mergeCell ref="A4:C4"/>
    <mergeCell ref="D4:F4"/>
    <mergeCell ref="A5:B5"/>
    <mergeCell ref="E5:F5"/>
    <mergeCell ref="C5:C6"/>
    <mergeCell ref="D5:D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outlinePr showOutlineSymbols="0"/>
    <pageSetUpPr fitToPage="1"/>
  </sheetPr>
  <dimension ref="A1:P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16666666666667" customWidth="1"/>
    <col min="5" max="5" width="34.5" customWidth="1"/>
    <col min="6" max="16" width="16.1666666666667" customWidth="1"/>
  </cols>
  <sheetData>
    <row r="1" ht="20.1" customHeight="1" spans="1:16">
      <c r="A1" s="31"/>
      <c r="B1" s="32"/>
      <c r="C1" s="32"/>
      <c r="D1" s="32"/>
      <c r="E1" s="32"/>
      <c r="P1" s="33" t="s">
        <v>205</v>
      </c>
    </row>
    <row r="2" ht="20.1" customHeight="1" spans="1:16">
      <c r="A2" s="67" t="s">
        <v>206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ht="20.1" customHeight="1" spans="1:16">
      <c r="A3" s="68" t="s">
        <v>17</v>
      </c>
      <c r="B3" s="69"/>
      <c r="C3" s="69"/>
      <c r="D3" s="69"/>
      <c r="E3" s="69"/>
      <c r="G3" s="51"/>
      <c r="P3" s="90" t="s">
        <v>5</v>
      </c>
    </row>
    <row r="4" ht="20.1" customHeight="1" spans="1:16">
      <c r="A4" s="70" t="s">
        <v>60</v>
      </c>
      <c r="B4" s="71"/>
      <c r="C4" s="71"/>
      <c r="D4" s="72"/>
      <c r="E4" s="73"/>
      <c r="F4" s="74" t="s">
        <v>61</v>
      </c>
      <c r="G4" s="75" t="s">
        <v>207</v>
      </c>
      <c r="H4" s="75" t="s">
        <v>208</v>
      </c>
      <c r="I4" s="75" t="s">
        <v>209</v>
      </c>
      <c r="J4" s="75" t="s">
        <v>210</v>
      </c>
      <c r="K4" s="75" t="s">
        <v>211</v>
      </c>
      <c r="L4" s="75" t="s">
        <v>212</v>
      </c>
      <c r="M4" s="75" t="s">
        <v>213</v>
      </c>
      <c r="N4" s="75" t="s">
        <v>214</v>
      </c>
      <c r="O4" s="75" t="s">
        <v>215</v>
      </c>
      <c r="P4" s="75" t="s">
        <v>216</v>
      </c>
    </row>
    <row r="5" ht="20.1" customHeight="1" spans="1:16">
      <c r="A5" s="76" t="s">
        <v>64</v>
      </c>
      <c r="B5" s="77"/>
      <c r="C5" s="78"/>
      <c r="D5" s="79" t="s">
        <v>65</v>
      </c>
      <c r="E5" s="74" t="s">
        <v>66</v>
      </c>
      <c r="F5" s="74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ht="23.25" customHeight="1" spans="1:16">
      <c r="A6" s="80" t="s">
        <v>75</v>
      </c>
      <c r="B6" s="81" t="s">
        <v>76</v>
      </c>
      <c r="C6" s="82" t="s">
        <v>77</v>
      </c>
      <c r="D6" s="83"/>
      <c r="E6" s="83"/>
      <c r="F6" s="83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ht="20.1" customHeight="1" spans="1:16">
      <c r="A7" s="85" t="s">
        <v>17</v>
      </c>
      <c r="B7" s="85" t="s">
        <v>17</v>
      </c>
      <c r="C7" s="86" t="s">
        <v>17</v>
      </c>
      <c r="D7" s="87" t="s">
        <v>17</v>
      </c>
      <c r="E7" s="88" t="s">
        <v>67</v>
      </c>
      <c r="F7" s="89">
        <f t="shared" ref="F7:F14" si="0">SUM(G7:P7)</f>
        <v>3043909</v>
      </c>
      <c r="G7" s="89">
        <v>2163577</v>
      </c>
      <c r="H7" s="89">
        <v>678332</v>
      </c>
      <c r="I7" s="89">
        <v>112000</v>
      </c>
      <c r="J7" s="89">
        <v>0</v>
      </c>
      <c r="K7" s="89">
        <v>0</v>
      </c>
      <c r="L7" s="89">
        <v>90000</v>
      </c>
      <c r="M7" s="89">
        <v>0</v>
      </c>
      <c r="N7" s="89">
        <v>0</v>
      </c>
      <c r="O7" s="89">
        <v>0</v>
      </c>
      <c r="P7" s="28">
        <v>0</v>
      </c>
    </row>
    <row r="8" ht="20.1" customHeight="1" spans="1:16">
      <c r="A8" s="85" t="s">
        <v>17</v>
      </c>
      <c r="B8" s="85" t="s">
        <v>17</v>
      </c>
      <c r="C8" s="86" t="s">
        <v>17</v>
      </c>
      <c r="D8" s="87" t="s">
        <v>86</v>
      </c>
      <c r="E8" s="88" t="s">
        <v>87</v>
      </c>
      <c r="F8" s="89">
        <f t="shared" si="0"/>
        <v>3043909</v>
      </c>
      <c r="G8" s="89">
        <v>2163577</v>
      </c>
      <c r="H8" s="89">
        <v>678332</v>
      </c>
      <c r="I8" s="89">
        <v>112000</v>
      </c>
      <c r="J8" s="89">
        <v>0</v>
      </c>
      <c r="K8" s="89">
        <v>0</v>
      </c>
      <c r="L8" s="89">
        <v>90000</v>
      </c>
      <c r="M8" s="89">
        <v>0</v>
      </c>
      <c r="N8" s="89">
        <v>0</v>
      </c>
      <c r="O8" s="89">
        <v>0</v>
      </c>
      <c r="P8" s="28">
        <v>0</v>
      </c>
    </row>
    <row r="9" ht="20.1" customHeight="1" spans="1:16">
      <c r="A9" s="85" t="s">
        <v>88</v>
      </c>
      <c r="B9" s="85" t="s">
        <v>89</v>
      </c>
      <c r="C9" s="86" t="s">
        <v>90</v>
      </c>
      <c r="D9" s="87" t="s">
        <v>91</v>
      </c>
      <c r="E9" s="88" t="s">
        <v>92</v>
      </c>
      <c r="F9" s="89">
        <f t="shared" si="0"/>
        <v>2424861</v>
      </c>
      <c r="G9" s="89">
        <v>1656529</v>
      </c>
      <c r="H9" s="89">
        <v>678332</v>
      </c>
      <c r="I9" s="89">
        <v>0</v>
      </c>
      <c r="J9" s="89">
        <v>0</v>
      </c>
      <c r="K9" s="89">
        <v>0</v>
      </c>
      <c r="L9" s="89">
        <v>90000</v>
      </c>
      <c r="M9" s="89">
        <v>0</v>
      </c>
      <c r="N9" s="89">
        <v>0</v>
      </c>
      <c r="O9" s="89">
        <v>0</v>
      </c>
      <c r="P9" s="28">
        <v>0</v>
      </c>
    </row>
    <row r="10" ht="20.1" customHeight="1" spans="1:16">
      <c r="A10" s="85" t="s">
        <v>93</v>
      </c>
      <c r="B10" s="85" t="s">
        <v>94</v>
      </c>
      <c r="C10" s="86" t="s">
        <v>94</v>
      </c>
      <c r="D10" s="87" t="s">
        <v>91</v>
      </c>
      <c r="E10" s="88" t="s">
        <v>95</v>
      </c>
      <c r="F10" s="89">
        <f t="shared" si="0"/>
        <v>182696</v>
      </c>
      <c r="G10" s="89">
        <v>182696</v>
      </c>
      <c r="H10" s="89">
        <v>0</v>
      </c>
      <c r="I10" s="89">
        <v>0</v>
      </c>
      <c r="J10" s="89">
        <v>0</v>
      </c>
      <c r="K10" s="89">
        <v>0</v>
      </c>
      <c r="L10" s="89">
        <v>0</v>
      </c>
      <c r="M10" s="89">
        <v>0</v>
      </c>
      <c r="N10" s="89">
        <v>0</v>
      </c>
      <c r="O10" s="89">
        <v>0</v>
      </c>
      <c r="P10" s="28">
        <v>0</v>
      </c>
    </row>
    <row r="11" ht="20.1" customHeight="1" spans="1:16">
      <c r="A11" s="85" t="s">
        <v>93</v>
      </c>
      <c r="B11" s="85" t="s">
        <v>94</v>
      </c>
      <c r="C11" s="86" t="s">
        <v>96</v>
      </c>
      <c r="D11" s="87" t="s">
        <v>91</v>
      </c>
      <c r="E11" s="88" t="s">
        <v>97</v>
      </c>
      <c r="F11" s="89">
        <f t="shared" si="0"/>
        <v>91348</v>
      </c>
      <c r="G11" s="89">
        <v>91348</v>
      </c>
      <c r="H11" s="89">
        <v>0</v>
      </c>
      <c r="I11" s="89">
        <v>0</v>
      </c>
      <c r="J11" s="89">
        <v>0</v>
      </c>
      <c r="K11" s="89">
        <v>0</v>
      </c>
      <c r="L11" s="89">
        <v>0</v>
      </c>
      <c r="M11" s="89">
        <v>0</v>
      </c>
      <c r="N11" s="89">
        <v>0</v>
      </c>
      <c r="O11" s="89">
        <v>0</v>
      </c>
      <c r="P11" s="28">
        <v>0</v>
      </c>
    </row>
    <row r="12" ht="20.1" customHeight="1" spans="1:16">
      <c r="A12" s="85" t="s">
        <v>93</v>
      </c>
      <c r="B12" s="85" t="s">
        <v>94</v>
      </c>
      <c r="C12" s="86" t="s">
        <v>98</v>
      </c>
      <c r="D12" s="87" t="s">
        <v>91</v>
      </c>
      <c r="E12" s="88" t="s">
        <v>99</v>
      </c>
      <c r="F12" s="89">
        <f t="shared" si="0"/>
        <v>112000</v>
      </c>
      <c r="G12" s="89">
        <v>0</v>
      </c>
      <c r="H12" s="89">
        <v>0</v>
      </c>
      <c r="I12" s="89">
        <v>112000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28">
        <v>0</v>
      </c>
    </row>
    <row r="13" ht="20.1" customHeight="1" spans="1:16">
      <c r="A13" s="85" t="s">
        <v>100</v>
      </c>
      <c r="B13" s="85" t="s">
        <v>101</v>
      </c>
      <c r="C13" s="86" t="s">
        <v>89</v>
      </c>
      <c r="D13" s="87" t="s">
        <v>91</v>
      </c>
      <c r="E13" s="88" t="s">
        <v>102</v>
      </c>
      <c r="F13" s="89">
        <f t="shared" si="0"/>
        <v>68511</v>
      </c>
      <c r="G13" s="89">
        <v>68511</v>
      </c>
      <c r="H13" s="89">
        <v>0</v>
      </c>
      <c r="I13" s="89">
        <v>0</v>
      </c>
      <c r="J13" s="89">
        <v>0</v>
      </c>
      <c r="K13" s="89">
        <v>0</v>
      </c>
      <c r="L13" s="89">
        <v>0</v>
      </c>
      <c r="M13" s="89">
        <v>0</v>
      </c>
      <c r="N13" s="89">
        <v>0</v>
      </c>
      <c r="O13" s="89">
        <v>0</v>
      </c>
      <c r="P13" s="28">
        <v>0</v>
      </c>
    </row>
    <row r="14" ht="20.1" customHeight="1" spans="1:16">
      <c r="A14" s="85" t="s">
        <v>103</v>
      </c>
      <c r="B14" s="85" t="s">
        <v>89</v>
      </c>
      <c r="C14" s="86" t="s">
        <v>90</v>
      </c>
      <c r="D14" s="87" t="s">
        <v>91</v>
      </c>
      <c r="E14" s="88" t="s">
        <v>104</v>
      </c>
      <c r="F14" s="89">
        <f t="shared" si="0"/>
        <v>164493</v>
      </c>
      <c r="G14" s="89">
        <v>164493</v>
      </c>
      <c r="H14" s="89">
        <v>0</v>
      </c>
      <c r="I14" s="89">
        <v>0</v>
      </c>
      <c r="J14" s="89">
        <v>0</v>
      </c>
      <c r="K14" s="89">
        <v>0</v>
      </c>
      <c r="L14" s="89">
        <v>0</v>
      </c>
      <c r="M14" s="89">
        <v>0</v>
      </c>
      <c r="N14" s="89">
        <v>0</v>
      </c>
      <c r="O14" s="89">
        <v>0</v>
      </c>
      <c r="P14" s="28">
        <v>0</v>
      </c>
    </row>
  </sheetData>
  <mergeCells count="16">
    <mergeCell ref="A2:P2"/>
    <mergeCell ref="A4:E4"/>
    <mergeCell ref="A5:C5"/>
    <mergeCell ref="D5:D6"/>
    <mergeCell ref="E5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AG1" s="53" t="s">
        <v>217</v>
      </c>
    </row>
    <row r="2" ht="20.1" customHeight="1" spans="1:33">
      <c r="A2" s="49" t="s">
        <v>218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8" t="s">
        <v>67</v>
      </c>
      <c r="G4" s="59" t="s">
        <v>207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61"/>
      <c r="S4" s="61"/>
      <c r="T4" s="61"/>
      <c r="U4" s="52" t="s">
        <v>219</v>
      </c>
      <c r="V4" s="52"/>
      <c r="W4" s="52"/>
      <c r="X4" s="52"/>
      <c r="Y4" s="52"/>
      <c r="Z4" s="52"/>
      <c r="AA4" s="52"/>
      <c r="AB4" s="52"/>
      <c r="AC4" s="52"/>
      <c r="AD4" s="52"/>
      <c r="AE4" s="52"/>
      <c r="AF4" s="65"/>
      <c r="AG4" s="52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156</v>
      </c>
      <c r="H5" s="8" t="s">
        <v>220</v>
      </c>
      <c r="I5" s="8" t="s">
        <v>221</v>
      </c>
      <c r="J5" s="8" t="s">
        <v>222</v>
      </c>
      <c r="K5" s="8" t="s">
        <v>223</v>
      </c>
      <c r="L5" s="8" t="s">
        <v>224</v>
      </c>
      <c r="M5" s="8" t="s">
        <v>225</v>
      </c>
      <c r="N5" s="8" t="s">
        <v>226</v>
      </c>
      <c r="O5" s="8" t="s">
        <v>227</v>
      </c>
      <c r="P5" s="8" t="s">
        <v>228</v>
      </c>
      <c r="Q5" s="55" t="s">
        <v>229</v>
      </c>
      <c r="R5" s="8" t="s">
        <v>230</v>
      </c>
      <c r="S5" s="8" t="s">
        <v>231</v>
      </c>
      <c r="T5" s="8" t="s">
        <v>232</v>
      </c>
      <c r="U5" s="62" t="s">
        <v>156</v>
      </c>
      <c r="V5" s="8" t="s">
        <v>233</v>
      </c>
      <c r="W5" s="8" t="s">
        <v>234</v>
      </c>
      <c r="X5" s="8" t="s">
        <v>235</v>
      </c>
      <c r="Y5" s="8" t="s">
        <v>236</v>
      </c>
      <c r="Z5" s="8" t="s">
        <v>237</v>
      </c>
      <c r="AA5" s="8" t="s">
        <v>238</v>
      </c>
      <c r="AB5" s="8" t="s">
        <v>231</v>
      </c>
      <c r="AC5" s="8" t="s">
        <v>239</v>
      </c>
      <c r="AD5" s="8" t="s">
        <v>240</v>
      </c>
      <c r="AE5" s="55" t="s">
        <v>241</v>
      </c>
      <c r="AF5" s="8" t="s">
        <v>242</v>
      </c>
      <c r="AG5" s="62" t="s">
        <v>243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55"/>
      <c r="R6" s="8"/>
      <c r="S6" s="8"/>
      <c r="T6" s="8"/>
      <c r="U6" s="62"/>
      <c r="V6" s="8"/>
      <c r="W6" s="8"/>
      <c r="X6" s="8"/>
      <c r="Y6" s="8"/>
      <c r="Z6" s="8"/>
      <c r="AA6" s="8"/>
      <c r="AB6" s="8"/>
      <c r="AC6" s="8"/>
      <c r="AD6" s="8"/>
      <c r="AE6" s="55"/>
      <c r="AF6" s="8"/>
      <c r="AG6" s="62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SUM(G7,U7)</f>
        <v>2275577</v>
      </c>
      <c r="G7" s="42">
        <v>2163577</v>
      </c>
      <c r="H7" s="42">
        <v>638772</v>
      </c>
      <c r="I7" s="42">
        <v>56640</v>
      </c>
      <c r="J7" s="42">
        <v>0</v>
      </c>
      <c r="K7" s="42">
        <v>0</v>
      </c>
      <c r="L7" s="42">
        <v>480035</v>
      </c>
      <c r="M7" s="42">
        <v>182696</v>
      </c>
      <c r="N7" s="42">
        <v>91348</v>
      </c>
      <c r="O7" s="42">
        <v>68511</v>
      </c>
      <c r="P7" s="42">
        <v>0</v>
      </c>
      <c r="Q7" s="42">
        <v>14245</v>
      </c>
      <c r="R7" s="63">
        <v>164493</v>
      </c>
      <c r="S7" s="42">
        <v>0</v>
      </c>
      <c r="T7" s="64">
        <v>466837</v>
      </c>
      <c r="U7" s="42">
        <v>112000</v>
      </c>
      <c r="V7" s="42">
        <v>0</v>
      </c>
      <c r="W7" s="42">
        <v>112000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58">
        <v>0</v>
      </c>
      <c r="AF7" s="42">
        <v>0</v>
      </c>
      <c r="AG7" s="66">
        <v>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2275577</v>
      </c>
      <c r="G8" s="42">
        <v>2163577</v>
      </c>
      <c r="H8" s="42">
        <v>638772</v>
      </c>
      <c r="I8" s="42">
        <v>56640</v>
      </c>
      <c r="J8" s="42">
        <v>0</v>
      </c>
      <c r="K8" s="42">
        <v>0</v>
      </c>
      <c r="L8" s="42">
        <v>480035</v>
      </c>
      <c r="M8" s="42">
        <v>182696</v>
      </c>
      <c r="N8" s="42">
        <v>91348</v>
      </c>
      <c r="O8" s="42">
        <v>68511</v>
      </c>
      <c r="P8" s="42">
        <v>0</v>
      </c>
      <c r="Q8" s="42">
        <v>14245</v>
      </c>
      <c r="R8" s="63">
        <v>164493</v>
      </c>
      <c r="S8" s="42">
        <v>0</v>
      </c>
      <c r="T8" s="64">
        <v>466837</v>
      </c>
      <c r="U8" s="42">
        <v>112000</v>
      </c>
      <c r="V8" s="42">
        <v>0</v>
      </c>
      <c r="W8" s="42">
        <v>112000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58">
        <v>0</v>
      </c>
      <c r="AF8" s="42">
        <v>0</v>
      </c>
      <c r="AG8" s="66">
        <v>0</v>
      </c>
    </row>
    <row r="9" ht="20.1" customHeight="1" spans="1:33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1656529</v>
      </c>
      <c r="G9" s="42">
        <v>1656529</v>
      </c>
      <c r="H9" s="42">
        <v>638772</v>
      </c>
      <c r="I9" s="42">
        <v>56640</v>
      </c>
      <c r="J9" s="42">
        <v>0</v>
      </c>
      <c r="K9" s="42">
        <v>0</v>
      </c>
      <c r="L9" s="42">
        <v>480035</v>
      </c>
      <c r="M9" s="42">
        <v>0</v>
      </c>
      <c r="N9" s="42">
        <v>0</v>
      </c>
      <c r="O9" s="42">
        <v>0</v>
      </c>
      <c r="P9" s="42">
        <v>0</v>
      </c>
      <c r="Q9" s="42">
        <v>14245</v>
      </c>
      <c r="R9" s="63">
        <v>0</v>
      </c>
      <c r="S9" s="42">
        <v>0</v>
      </c>
      <c r="T9" s="64">
        <v>466837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58">
        <v>0</v>
      </c>
      <c r="AF9" s="42">
        <v>0</v>
      </c>
      <c r="AG9" s="66">
        <v>0</v>
      </c>
    </row>
    <row r="10" ht="20.1" customHeight="1" spans="1:33">
      <c r="A10" s="10" t="s">
        <v>93</v>
      </c>
      <c r="B10" s="10" t="s">
        <v>94</v>
      </c>
      <c r="C10" s="10" t="s">
        <v>94</v>
      </c>
      <c r="D10" s="10" t="s">
        <v>91</v>
      </c>
      <c r="E10" s="10" t="s">
        <v>95</v>
      </c>
      <c r="F10" s="42">
        <f t="shared" si="0"/>
        <v>182696</v>
      </c>
      <c r="G10" s="42">
        <v>182696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182696</v>
      </c>
      <c r="N10" s="42">
        <v>0</v>
      </c>
      <c r="O10" s="42">
        <v>0</v>
      </c>
      <c r="P10" s="42">
        <v>0</v>
      </c>
      <c r="Q10" s="42">
        <v>0</v>
      </c>
      <c r="R10" s="63">
        <v>0</v>
      </c>
      <c r="S10" s="42">
        <v>0</v>
      </c>
      <c r="T10" s="64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58">
        <v>0</v>
      </c>
      <c r="AF10" s="42">
        <v>0</v>
      </c>
      <c r="AG10" s="66">
        <v>0</v>
      </c>
    </row>
    <row r="11" ht="20.1" customHeight="1" spans="1:33">
      <c r="A11" s="10" t="s">
        <v>93</v>
      </c>
      <c r="B11" s="10" t="s">
        <v>94</v>
      </c>
      <c r="C11" s="10" t="s">
        <v>96</v>
      </c>
      <c r="D11" s="10" t="s">
        <v>91</v>
      </c>
      <c r="E11" s="10" t="s">
        <v>97</v>
      </c>
      <c r="F11" s="42">
        <f t="shared" si="0"/>
        <v>91348</v>
      </c>
      <c r="G11" s="42">
        <v>91348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91348</v>
      </c>
      <c r="O11" s="42">
        <v>0</v>
      </c>
      <c r="P11" s="42">
        <v>0</v>
      </c>
      <c r="Q11" s="42">
        <v>0</v>
      </c>
      <c r="R11" s="63">
        <v>0</v>
      </c>
      <c r="S11" s="42">
        <v>0</v>
      </c>
      <c r="T11" s="64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58">
        <v>0</v>
      </c>
      <c r="AF11" s="42">
        <v>0</v>
      </c>
      <c r="AG11" s="66">
        <v>0</v>
      </c>
    </row>
    <row r="12" ht="20.1" customHeight="1" spans="1:33">
      <c r="A12" s="10" t="s">
        <v>93</v>
      </c>
      <c r="B12" s="10" t="s">
        <v>94</v>
      </c>
      <c r="C12" s="10" t="s">
        <v>98</v>
      </c>
      <c r="D12" s="10" t="s">
        <v>91</v>
      </c>
      <c r="E12" s="10" t="s">
        <v>99</v>
      </c>
      <c r="F12" s="42">
        <f t="shared" si="0"/>
        <v>112000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63">
        <v>0</v>
      </c>
      <c r="S12" s="42">
        <v>0</v>
      </c>
      <c r="T12" s="64">
        <v>0</v>
      </c>
      <c r="U12" s="42">
        <v>112000</v>
      </c>
      <c r="V12" s="42">
        <v>0</v>
      </c>
      <c r="W12" s="42">
        <v>112000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58">
        <v>0</v>
      </c>
      <c r="AF12" s="42">
        <v>0</v>
      </c>
      <c r="AG12" s="66">
        <v>0</v>
      </c>
    </row>
    <row r="13" ht="20.1" customHeight="1" spans="1:33">
      <c r="A13" s="10" t="s">
        <v>100</v>
      </c>
      <c r="B13" s="10" t="s">
        <v>101</v>
      </c>
      <c r="C13" s="10" t="s">
        <v>89</v>
      </c>
      <c r="D13" s="10" t="s">
        <v>91</v>
      </c>
      <c r="E13" s="10" t="s">
        <v>102</v>
      </c>
      <c r="F13" s="42">
        <f t="shared" si="0"/>
        <v>68511</v>
      </c>
      <c r="G13" s="42">
        <v>68511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68511</v>
      </c>
      <c r="P13" s="42">
        <v>0</v>
      </c>
      <c r="Q13" s="42">
        <v>0</v>
      </c>
      <c r="R13" s="63">
        <v>0</v>
      </c>
      <c r="S13" s="42">
        <v>0</v>
      </c>
      <c r="T13" s="64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58">
        <v>0</v>
      </c>
      <c r="AF13" s="42">
        <v>0</v>
      </c>
      <c r="AG13" s="66">
        <v>0</v>
      </c>
    </row>
    <row r="14" ht="20.1" customHeight="1" spans="1:33">
      <c r="A14" s="10" t="s">
        <v>103</v>
      </c>
      <c r="B14" s="10" t="s">
        <v>89</v>
      </c>
      <c r="C14" s="10" t="s">
        <v>90</v>
      </c>
      <c r="D14" s="10" t="s">
        <v>91</v>
      </c>
      <c r="E14" s="10" t="s">
        <v>104</v>
      </c>
      <c r="F14" s="42">
        <f t="shared" si="0"/>
        <v>164493</v>
      </c>
      <c r="G14" s="42">
        <v>164493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63">
        <v>164493</v>
      </c>
      <c r="S14" s="42">
        <v>0</v>
      </c>
      <c r="T14" s="64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58">
        <v>0</v>
      </c>
      <c r="AF14" s="42">
        <v>0</v>
      </c>
      <c r="AG14" s="66">
        <v>0</v>
      </c>
    </row>
  </sheetData>
  <mergeCells count="35">
    <mergeCell ref="A2:AG2"/>
    <mergeCell ref="A4:E4"/>
    <mergeCell ref="G4:T4"/>
    <mergeCell ref="U4:AG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封面</vt:lpstr>
      <vt:lpstr>1</vt:lpstr>
      <vt:lpstr>1-1</vt:lpstr>
      <vt:lpstr>1-2</vt:lpstr>
      <vt:lpstr>2</vt:lpstr>
      <vt:lpstr>2-1</vt:lpstr>
      <vt:lpstr>3</vt:lpstr>
      <vt:lpstr>4</vt:lpstr>
      <vt:lpstr>4-1(1)</vt:lpstr>
      <vt:lpstr>4-1(2)</vt:lpstr>
      <vt:lpstr>4-1(3)</vt:lpstr>
      <vt:lpstr>4-1(4)</vt:lpstr>
      <vt:lpstr>4-2</vt:lpstr>
      <vt:lpstr>5</vt:lpstr>
      <vt:lpstr>6</vt:lpstr>
      <vt:lpstr>7</vt:lpstr>
      <vt:lpstr>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2022-05-27T08:08:00Z</dcterms:created>
  <dcterms:modified xsi:type="dcterms:W3CDTF">2022-06-01T02:42:01Z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2052-11.8.2.11542</vt:lpwstr>
  </property>
  <property fmtid="{D5CDD505-2E9C-101B-9397-08002B2CF9AE}" pid="3" name="ICV">
    <vt:lpwstr>DE6E388BCD4C4F889EAEEC28E4FB53C6</vt:lpwstr>
  </property>
</Properties>
</file>